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1575" yWindow="6015" windowWidth="19485" windowHeight="10665" tabRatio="465" activeTab="1"/>
  </bookViews>
  <sheets>
    <sheet name="RECAP" sheetId="18" r:id="rId1"/>
    <sheet name="lotto 3" sheetId="15" r:id="rId2"/>
  </sheets>
  <calcPr calcId="19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5" l="1"/>
  <c r="P7" i="15"/>
  <c r="P8" i="15"/>
  <c r="P9" i="15"/>
  <c r="P10" i="15"/>
  <c r="P11" i="15"/>
  <c r="P12" i="15"/>
  <c r="P13" i="15"/>
  <c r="P14" i="15"/>
  <c r="P15" i="15"/>
  <c r="P16" i="15"/>
  <c r="P17" i="15"/>
  <c r="P18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P34" i="15"/>
  <c r="P35" i="15"/>
  <c r="P36" i="15"/>
  <c r="P37" i="15"/>
  <c r="P38" i="15"/>
  <c r="P39" i="15"/>
  <c r="P40" i="15"/>
  <c r="P41" i="15"/>
  <c r="P42" i="15"/>
  <c r="P43" i="15"/>
  <c r="P44" i="15"/>
  <c r="P45" i="15"/>
  <c r="P46" i="15"/>
  <c r="P47" i="15"/>
  <c r="P48" i="15"/>
  <c r="P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3" i="15"/>
  <c r="N44" i="15"/>
  <c r="N45" i="15"/>
  <c r="N46" i="15"/>
  <c r="N47" i="15"/>
  <c r="N48" i="15"/>
  <c r="Q3" i="15"/>
  <c r="N5" i="15"/>
  <c r="P3" i="15" l="1"/>
  <c r="N3" i="15" l="1"/>
  <c r="M3" i="15" s="1"/>
</calcChain>
</file>

<file path=xl/sharedStrings.xml><?xml version="1.0" encoding="utf-8"?>
<sst xmlns="http://schemas.openxmlformats.org/spreadsheetml/2006/main" count="519" uniqueCount="226">
  <si>
    <t>Consumer</t>
  </si>
  <si>
    <t>Sample Area</t>
  </si>
  <si>
    <t>JACKETS</t>
  </si>
  <si>
    <t>Woman</t>
  </si>
  <si>
    <t>COATS</t>
  </si>
  <si>
    <t>DOWN JACKETS</t>
  </si>
  <si>
    <t>Man</t>
  </si>
  <si>
    <t>Image</t>
  </si>
  <si>
    <t>Material</t>
  </si>
  <si>
    <t>Color</t>
  </si>
  <si>
    <t>BLACK</t>
  </si>
  <si>
    <t>TITANIUM</t>
  </si>
  <si>
    <t>DARK NAVY</t>
  </si>
  <si>
    <t>TWO TONE LIGHT POLYESTER/NYLON</t>
  </si>
  <si>
    <t>POLYESTER NYLON</t>
  </si>
  <si>
    <t>COBBLESTONE BEIGE</t>
  </si>
  <si>
    <t>POPELINE PAPER TOUCH TEFLON</t>
  </si>
  <si>
    <t>W7221WT2298F5079</t>
  </si>
  <si>
    <t>W7221W_T2298_F5079.jpg</t>
  </si>
  <si>
    <t>W7220HT0434F5079</t>
  </si>
  <si>
    <t>W7220H_T0434_F5079.jpg</t>
  </si>
  <si>
    <t>W7220HT0434F4300</t>
  </si>
  <si>
    <t>W7220H_T0434_F4300.jpg</t>
  </si>
  <si>
    <t>W7428BTF236F8233</t>
  </si>
  <si>
    <t>W7428B_TF236_F8233.jpg</t>
  </si>
  <si>
    <t>POLKA DOTS PRINTED POLYESTER</t>
  </si>
  <si>
    <t>DK MAUVE PINK/MULTIC</t>
  </si>
  <si>
    <t>SHINY NYLON 20D DOWNPROOF FABR</t>
  </si>
  <si>
    <t>W8225AT2412F7169</t>
  </si>
  <si>
    <t>W8225A_T2412_F7169.jpg</t>
  </si>
  <si>
    <t>BRT SALMON/MUSKMELON</t>
  </si>
  <si>
    <t>POLYESTER MEMORY TAFFETA</t>
  </si>
  <si>
    <t>COTTON TOUCH NYLON GABARDINE</t>
  </si>
  <si>
    <t>BLUE NIGHTS</t>
  </si>
  <si>
    <t>DULL POLYESTER</t>
  </si>
  <si>
    <t>CRIMSON RED</t>
  </si>
  <si>
    <t>SHINY NYLON TAFFETA</t>
  </si>
  <si>
    <t>PEPPER BEIGE</t>
  </si>
  <si>
    <t>COTTON NYLON POPELINE</t>
  </si>
  <si>
    <t>SOFT DULL POLYESTER</t>
  </si>
  <si>
    <t>MISTY LILAC</t>
  </si>
  <si>
    <t>W8221HT2464F5152</t>
  </si>
  <si>
    <t>W8221H_T2464_F5152.jpg</t>
  </si>
  <si>
    <t>W8221ET2410F4386</t>
  </si>
  <si>
    <t>W8221E_T2410_F4386.jpg</t>
  </si>
  <si>
    <t>W8221ET2410F8234</t>
  </si>
  <si>
    <t>W8221E_T2410_F8234.jpg</t>
  </si>
  <si>
    <t>W8220QT2415F7164</t>
  </si>
  <si>
    <t>W8220Q_T2415_F7164.jpg</t>
  </si>
  <si>
    <t>BRIGHT SALMON</t>
  </si>
  <si>
    <t>W8221ET2410F7164</t>
  </si>
  <si>
    <t>W8221E_T2410_F7164.jpg</t>
  </si>
  <si>
    <t>W8221ST2446F7162</t>
  </si>
  <si>
    <t>W8221S_T2446_F7162.jpg</t>
  </si>
  <si>
    <t>W8220XT2447F7162</t>
  </si>
  <si>
    <t>W8220X_T2447_F7162.jpg</t>
  </si>
  <si>
    <t>W8220CT2414F7164</t>
  </si>
  <si>
    <t>W8220C_T2414_F7164.jpg</t>
  </si>
  <si>
    <t>W8220NT2415F7164</t>
  </si>
  <si>
    <t>W8220N_T2415_F7164.jpg</t>
  </si>
  <si>
    <t>W8220NTF253F5156</t>
  </si>
  <si>
    <t>W8220N_TF253_F5156.jpg</t>
  </si>
  <si>
    <t>PHYTON PRINTED POLYESTER</t>
  </si>
  <si>
    <t>PEPPER BEIGE/LT TAN</t>
  </si>
  <si>
    <t>SAFARI BEIGE</t>
  </si>
  <si>
    <t>ECO SHEARLING</t>
  </si>
  <si>
    <t>METAL POWDER TAUPE</t>
  </si>
  <si>
    <t>W8420ST2519F5173</t>
  </si>
  <si>
    <t>W8420S_T2519_F5173.jpg</t>
  </si>
  <si>
    <t>SHINY 40D NYLON TAFFETA</t>
  </si>
  <si>
    <t>BACK COATED OXFORD POLYESTER</t>
  </si>
  <si>
    <t>M84P0DT0351F9000</t>
  </si>
  <si>
    <t>M84P0D_T0351_F9000.jpg</t>
  </si>
  <si>
    <t>M84P8CT2422F1069</t>
  </si>
  <si>
    <t>M84P8C_T2422_F1069.jpg</t>
  </si>
  <si>
    <t>M84P0GT0351F9000</t>
  </si>
  <si>
    <t>M84P0G_T0351_F9000.jpg</t>
  </si>
  <si>
    <t>M84P8BT2422F9000</t>
  </si>
  <si>
    <t>M84P8B_T2422_F9000.jpg</t>
  </si>
  <si>
    <t>M84P0CT0351F9000</t>
  </si>
  <si>
    <t>M84P0C_T0351_F9000.jpg</t>
  </si>
  <si>
    <t>M84P8FT2421F4300</t>
  </si>
  <si>
    <t>M84P8F_T2421_F4300.jpg</t>
  </si>
  <si>
    <t>M84P8QT2422F9000</t>
  </si>
  <si>
    <t>M84P8Q_T2422_F9000.jpg</t>
  </si>
  <si>
    <t>M84P0GT0351F4300</t>
  </si>
  <si>
    <t>M84P0G_T0351_F4300.jpg</t>
  </si>
  <si>
    <t>M84P0CT0351F4300</t>
  </si>
  <si>
    <t>M84P0C_T0351_F4300.jpg</t>
  </si>
  <si>
    <t>M84P0AT2422F4300</t>
  </si>
  <si>
    <t>M84P0A_T2422_F4300.jpg</t>
  </si>
  <si>
    <t>M84P0AT2422F9000</t>
  </si>
  <si>
    <t>M84P0A_T2422_F9000.jpg</t>
  </si>
  <si>
    <t>2,5 LAYER POLYESTER TWILL</t>
  </si>
  <si>
    <t>M9221BT2552F2092</t>
  </si>
  <si>
    <t>M9221B_T2552_F2092.jpg</t>
  </si>
  <si>
    <t>EMPIRE YELLOW</t>
  </si>
  <si>
    <t>M9221BT2552F4386</t>
  </si>
  <si>
    <t>M9221B_T2552_F4386.jpg</t>
  </si>
  <si>
    <t>M9220FT2473F5153</t>
  </si>
  <si>
    <t>M9220F_T2473_F5153.jpg</t>
  </si>
  <si>
    <t>W9420LTC130F9075</t>
  </si>
  <si>
    <t>W9420L_TC130_F9075.jpg</t>
  </si>
  <si>
    <t>T2447 DULL POLY+TF363 POLY ANI</t>
  </si>
  <si>
    <t>BLACK/LT TAUPE ANIMA</t>
  </si>
  <si>
    <t>VELVET STRETCH WR</t>
  </si>
  <si>
    <t>W9428YT2568F9000</t>
  </si>
  <si>
    <t>W9428Y_T2568_F9000.jpg</t>
  </si>
  <si>
    <t>W9428YT2568F8254</t>
  </si>
  <si>
    <t>W9428Y_T2568_F8254.jpg</t>
  </si>
  <si>
    <t>DARK ROSE</t>
  </si>
  <si>
    <t>SHINY NYLON 20D 2 TONES</t>
  </si>
  <si>
    <t>9JL0401F007</t>
  </si>
  <si>
    <t>W0415DT2663F9000</t>
  </si>
  <si>
    <t>W0415D_T2663_F9000.jpg</t>
  </si>
  <si>
    <t>W0415GT2662F8277</t>
  </si>
  <si>
    <t>W0415G_T2662_F8277.jpg</t>
  </si>
  <si>
    <t>FAKE FUR</t>
  </si>
  <si>
    <t>VINTAGE POWDER</t>
  </si>
  <si>
    <t>W0415GT2662F9000</t>
  </si>
  <si>
    <t>W0415G_T2662_F9000.jpg</t>
  </si>
  <si>
    <t>W0425ET2566F1571</t>
  </si>
  <si>
    <t>W0425E_T2566_F1571.jpg</t>
  </si>
  <si>
    <t>DARK CLOUDY GREY</t>
  </si>
  <si>
    <t>SATIN POLYESTER</t>
  </si>
  <si>
    <t>CLOUDY GREY</t>
  </si>
  <si>
    <t>W0425YT2655F1479</t>
  </si>
  <si>
    <t>W0425Y_T2655_F1479.jpg</t>
  </si>
  <si>
    <t>W0428ST2658F1010</t>
  </si>
  <si>
    <t>W0428S_T2658_F1010.jpg</t>
  </si>
  <si>
    <t>PU FOIL PRINT POLYESTER</t>
  </si>
  <si>
    <t>STEEL GREY</t>
  </si>
  <si>
    <t>W0428TTF377F5217</t>
  </si>
  <si>
    <t>W0428T_TF377_F5217.jpg</t>
  </si>
  <si>
    <t>ANIMALIE PRINTED POLYESTER DWR</t>
  </si>
  <si>
    <t>BEIGE ANIMALIER</t>
  </si>
  <si>
    <t>W0428QT2656F4386</t>
  </si>
  <si>
    <t>W0428Q_T2656_F4386.jpg</t>
  </si>
  <si>
    <t>SIMIL VERNICE</t>
  </si>
  <si>
    <t>JACQUARD POLYESTER</t>
  </si>
  <si>
    <t>W0429DTF374F1574</t>
  </si>
  <si>
    <t>W0429D_TF374_F1574.jpg</t>
  </si>
  <si>
    <t>WHITE/BLACK CHEW</t>
  </si>
  <si>
    <t>M0428FT2451F4386</t>
  </si>
  <si>
    <t>M0428F_T2451_F4386.jpg</t>
  </si>
  <si>
    <t>M0428WT2667F9000</t>
  </si>
  <si>
    <t>M0428W_T2667_F9000.jpg</t>
  </si>
  <si>
    <t>MELANGE PRINTED POLYESTER</t>
  </si>
  <si>
    <t>SRP</t>
  </si>
  <si>
    <t>WHS AM</t>
  </si>
  <si>
    <t>SRP AM</t>
  </si>
  <si>
    <t>SEA</t>
  </si>
  <si>
    <t>FW</t>
  </si>
  <si>
    <t>SS</t>
  </si>
  <si>
    <t>descrizione parte</t>
  </si>
  <si>
    <t>Made In</t>
  </si>
  <si>
    <t>Desc. Parte</t>
  </si>
  <si>
    <t>Composizione</t>
  </si>
  <si>
    <t xml:space="preserve">WHS </t>
  </si>
  <si>
    <t xml:space="preserve">CN  </t>
  </si>
  <si>
    <t xml:space="preserve">100%PL                                                                          </t>
  </si>
  <si>
    <t xml:space="preserve">ID  </t>
  </si>
  <si>
    <t xml:space="preserve">BACK COATED OXFORD POLYESTER  </t>
  </si>
  <si>
    <t xml:space="preserve">SHINY NYLON 20D 2 TONES       </t>
  </si>
  <si>
    <t xml:space="preserve">100%PA                                                                          </t>
  </si>
  <si>
    <t xml:space="preserve">M NORWOLK PARKA               </t>
  </si>
  <si>
    <t>M SANDFORD W - MELANGE PRINTED</t>
  </si>
  <si>
    <t xml:space="preserve">MELANGE PRINTED POLYESTER     </t>
  </si>
  <si>
    <t xml:space="preserve">MAN JACKET                    </t>
  </si>
  <si>
    <t xml:space="preserve">SHINY 40D NYLON TAFFETA       </t>
  </si>
  <si>
    <t xml:space="preserve">POLYESTER NYLON               </t>
  </si>
  <si>
    <t xml:space="preserve">VN  </t>
  </si>
  <si>
    <t xml:space="preserve">DULL POLYESTER                </t>
  </si>
  <si>
    <t xml:space="preserve">M SANDFORD PARKA JKT          </t>
  </si>
  <si>
    <t xml:space="preserve">2,5 LAYER POLYESTER TWILL     </t>
  </si>
  <si>
    <t xml:space="preserve">SOFT DULL POLYESTER           </t>
  </si>
  <si>
    <t xml:space="preserve">100%PL / 100%PL                                                                 </t>
  </si>
  <si>
    <t xml:space="preserve">W BIBBIANA PARKA              </t>
  </si>
  <si>
    <t xml:space="preserve">ECO CURLY TEDDY               </t>
  </si>
  <si>
    <t>W ORTENSIA PARKA (W0415G) - FA</t>
  </si>
  <si>
    <t xml:space="preserve">ECO TEDDY                     </t>
  </si>
  <si>
    <t>D JAYSEN E - SHINY NYLON 20D 2</t>
  </si>
  <si>
    <t xml:space="preserve">SATIN POLYESTER               </t>
  </si>
  <si>
    <t xml:space="preserve">W CHLOO LONG PARKA            </t>
  </si>
  <si>
    <t xml:space="preserve">W EMALISE LONG PARKA          </t>
  </si>
  <si>
    <t xml:space="preserve">SIMIL VERNICE                 </t>
  </si>
  <si>
    <t xml:space="preserve">W BECKSIE BOMBER              </t>
  </si>
  <si>
    <t xml:space="preserve">PU FOIL PRINT POLYESTER       </t>
  </si>
  <si>
    <t xml:space="preserve">W CAMEI MID JKT               </t>
  </si>
  <si>
    <t>W PORTHYA JKT B - JACQUARD POL</t>
  </si>
  <si>
    <t xml:space="preserve">JACQUARD POLYESTER            </t>
  </si>
  <si>
    <t xml:space="preserve">WOMAN JACKET                  </t>
  </si>
  <si>
    <t xml:space="preserve">100%CO                                                                          </t>
  </si>
  <si>
    <t xml:space="preserve">86%PL 14%PA                                                                     </t>
  </si>
  <si>
    <t xml:space="preserve">POPELINE PAPER TOUCH TEFLON   </t>
  </si>
  <si>
    <t xml:space="preserve">POLKA DOTS PRINTED POLYESTER  </t>
  </si>
  <si>
    <t xml:space="preserve">POLYESTER MEMORY TAFFETA      </t>
  </si>
  <si>
    <t xml:space="preserve">PHYTON PRINTED POLYESTER      </t>
  </si>
  <si>
    <t xml:space="preserve">SHINY NYLON TAFFETA           </t>
  </si>
  <si>
    <t xml:space="preserve">COTTON TOUCH NYLON GABARDINE  </t>
  </si>
  <si>
    <t xml:space="preserve">WOMAN DOWN JACKET             </t>
  </si>
  <si>
    <t xml:space="preserve">W NHEMBUS MID JKT             </t>
  </si>
  <si>
    <t xml:space="preserve">ECO SHEARLING                 </t>
  </si>
  <si>
    <t xml:space="preserve">W ANEEKA VEST                 </t>
  </si>
  <si>
    <t xml:space="preserve">W FELYXA SHORT JKT            </t>
  </si>
  <si>
    <t xml:space="preserve">VELVET STRETCH WR             </t>
  </si>
  <si>
    <t xml:space="preserve">94%PL 6%EA                                                                      </t>
  </si>
  <si>
    <t>KEY</t>
  </si>
  <si>
    <t>Etichette di riga</t>
  </si>
  <si>
    <t>Totale complessivo</t>
  </si>
  <si>
    <t>T</t>
  </si>
  <si>
    <t>Somma di WHS AM</t>
  </si>
  <si>
    <t>Q.TY</t>
  </si>
  <si>
    <t xml:space="preserve">   46</t>
  </si>
  <si>
    <t xml:space="preserve">   48</t>
  </si>
  <si>
    <t xml:space="preserve">   50</t>
  </si>
  <si>
    <t xml:space="preserve">   52</t>
  </si>
  <si>
    <t xml:space="preserve">   54</t>
  </si>
  <si>
    <t xml:space="preserve">   56</t>
  </si>
  <si>
    <t xml:space="preserve">   58</t>
  </si>
  <si>
    <t xml:space="preserve">   60</t>
  </si>
  <si>
    <t xml:space="preserve">   40</t>
  </si>
  <si>
    <t xml:space="preserve">   42</t>
  </si>
  <si>
    <t xml:space="preserve">   44</t>
  </si>
  <si>
    <t xml:space="preserve">   38</t>
  </si>
  <si>
    <t>Somma di Q.TY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</si>
</sst>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\ [$€-410]_-;\-* #,##0.00\ [$€-410]_-;_-* &quot;-&quot;??\ [$€-410]_-;_-@_-"/>
  </numFmts>
  <fonts count="6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333399"/>
      <name val="Calibri"/>
      <family val="2"/>
      <scheme val="minor"/>
    </font>
    <font>
      <sz val="11"/>
      <color rgb="FF38383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7">
    <xf numFmtId="0" fontId="0" fillId="0" borderId="0" xfId="0"/>
    <xf numFmtId="44" fontId="0" fillId="0" borderId="0" xfId="2" applyFont="1"/>
    <xf numFmtId="0" fontId="3" fillId="0" borderId="0" xfId="0" applyFont="1" applyBorder="1" applyAlignment="1">
      <alignment vertical="center"/>
    </xf>
    <xf numFmtId="164" fontId="0" fillId="0" borderId="0" xfId="1" applyNumberFormat="1" applyFont="1"/>
    <xf numFmtId="164" fontId="3" fillId="0" borderId="0" xfId="1" applyNumberFormat="1" applyFont="1" applyFill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4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1" applyNumberFormat="1" applyFont="1" applyBorder="1" applyAlignment="1">
      <alignment vertical="center"/>
    </xf>
    <xf numFmtId="164" fontId="3" fillId="2" borderId="0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44" fontId="1" fillId="0" borderId="0" xfId="2" applyFont="1" applyFill="1" applyBorder="1" applyAlignment="1">
      <alignment vertical="center"/>
    </xf>
    <xf numFmtId="44" fontId="1" fillId="0" borderId="0" xfId="2" applyFont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44" fontId="1" fillId="0" borderId="0" xfId="2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44" fontId="3" fillId="0" borderId="0" xfId="2" applyFont="1" applyFill="1" applyBorder="1" applyAlignment="1">
      <alignment horizontal="left" vertical="center"/>
    </xf>
    <xf numFmtId="44" fontId="3" fillId="0" borderId="0" xfId="2" applyFont="1" applyBorder="1" applyAlignment="1">
      <alignment vertical="center"/>
    </xf>
    <xf numFmtId="44" fontId="5" fillId="0" borderId="0" xfId="2" applyFont="1" applyFill="1" applyBorder="1" applyAlignment="1">
      <alignment horizontal="right" vertical="center"/>
    </xf>
    <xf numFmtId="44" fontId="1" fillId="0" borderId="0" xfId="2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2">
    <dxf>
      <numFmt numFmtId="164" formatCode="_-* #,##0\ _€_-;\-* #,##0\ _€_-;_-* &quot;-&quot;??\ _€_-;_-@_-"/>
    </dxf>
    <dxf>
      <numFmt numFmtId="164" formatCode="_-* #,##0\ _€_-;\-* #,##0\ _€_-;_-* &quot;-&quot;??\ _€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41" Type="http://schemas.openxmlformats.org/officeDocument/2006/relationships/image" Target="../media/image41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31</xdr:row>
      <xdr:rowOff>0</xdr:rowOff>
    </xdr:from>
    <xdr:to>
      <xdr:col>5</xdr:col>
      <xdr:colOff>525308</xdr:colOff>
      <xdr:row>31</xdr:row>
      <xdr:rowOff>723900</xdr:rowOff>
    </xdr:to>
    <xdr:pic>
      <xdr:nvPicPr>
        <xdr:cNvPr id="9" name="imageIDG125">
          <a:extLst>
            <a:ext uri="{FF2B5EF4-FFF2-40B4-BE49-F238E27FC236}">
              <a16:creationId xmlns="" xmlns:a16="http://schemas.microsoft.com/office/drawing/2014/main" id="{6F5E0DFB-35AA-41D3-B11F-FD09A7D5A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595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30</xdr:row>
      <xdr:rowOff>0</xdr:rowOff>
    </xdr:from>
    <xdr:to>
      <xdr:col>5</xdr:col>
      <xdr:colOff>525308</xdr:colOff>
      <xdr:row>30</xdr:row>
      <xdr:rowOff>723900</xdr:rowOff>
    </xdr:to>
    <xdr:pic>
      <xdr:nvPicPr>
        <xdr:cNvPr id="10" name="imageIDG126">
          <a:extLst>
            <a:ext uri="{FF2B5EF4-FFF2-40B4-BE49-F238E27FC236}">
              <a16:creationId xmlns="" xmlns:a16="http://schemas.microsoft.com/office/drawing/2014/main" id="{ABB499E5-8267-4CF0-9CDD-C6FFB202A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0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29</xdr:row>
      <xdr:rowOff>0</xdr:rowOff>
    </xdr:from>
    <xdr:to>
      <xdr:col>5</xdr:col>
      <xdr:colOff>525308</xdr:colOff>
      <xdr:row>29</xdr:row>
      <xdr:rowOff>723900</xdr:rowOff>
    </xdr:to>
    <xdr:pic>
      <xdr:nvPicPr>
        <xdr:cNvPr id="11" name="imageIDG127">
          <a:extLst>
            <a:ext uri="{FF2B5EF4-FFF2-40B4-BE49-F238E27FC236}">
              <a16:creationId xmlns="" xmlns:a16="http://schemas.microsoft.com/office/drawing/2014/main" id="{E37DEAAF-034C-4021-9C10-DECB64760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81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32</xdr:row>
      <xdr:rowOff>0</xdr:rowOff>
    </xdr:from>
    <xdr:to>
      <xdr:col>5</xdr:col>
      <xdr:colOff>666244</xdr:colOff>
      <xdr:row>32</xdr:row>
      <xdr:rowOff>723900</xdr:rowOff>
    </xdr:to>
    <xdr:pic>
      <xdr:nvPicPr>
        <xdr:cNvPr id="12" name="imageIDG131">
          <a:extLst>
            <a:ext uri="{FF2B5EF4-FFF2-40B4-BE49-F238E27FC236}">
              <a16:creationId xmlns="" xmlns:a16="http://schemas.microsoft.com/office/drawing/2014/main" id="{080C4A00-8BC7-48D8-83C9-1C4DE309A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812375"/>
          <a:ext cx="66624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43</xdr:row>
      <xdr:rowOff>0</xdr:rowOff>
    </xdr:from>
    <xdr:to>
      <xdr:col>5</xdr:col>
      <xdr:colOff>525308</xdr:colOff>
      <xdr:row>43</xdr:row>
      <xdr:rowOff>723900</xdr:rowOff>
    </xdr:to>
    <xdr:pic>
      <xdr:nvPicPr>
        <xdr:cNvPr id="14" name="imageIDG133">
          <a:extLst>
            <a:ext uri="{FF2B5EF4-FFF2-40B4-BE49-F238E27FC236}">
              <a16:creationId xmlns="" xmlns:a16="http://schemas.microsoft.com/office/drawing/2014/main" id="{6AE036F7-5F9B-4636-982D-522E3F007A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814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41</xdr:row>
      <xdr:rowOff>0</xdr:rowOff>
    </xdr:from>
    <xdr:to>
      <xdr:col>5</xdr:col>
      <xdr:colOff>525308</xdr:colOff>
      <xdr:row>41</xdr:row>
      <xdr:rowOff>723900</xdr:rowOff>
    </xdr:to>
    <xdr:pic>
      <xdr:nvPicPr>
        <xdr:cNvPr id="25" name="imageIDG166">
          <a:extLst>
            <a:ext uri="{FF2B5EF4-FFF2-40B4-BE49-F238E27FC236}">
              <a16:creationId xmlns="" xmlns:a16="http://schemas.microsoft.com/office/drawing/2014/main" id="{445E14B9-66C5-4B8A-9D86-66037E5F2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26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38</xdr:row>
      <xdr:rowOff>0</xdr:rowOff>
    </xdr:from>
    <xdr:to>
      <xdr:col>5</xdr:col>
      <xdr:colOff>634213</xdr:colOff>
      <xdr:row>38</xdr:row>
      <xdr:rowOff>723900</xdr:rowOff>
    </xdr:to>
    <xdr:pic>
      <xdr:nvPicPr>
        <xdr:cNvPr id="27" name="imageIDG170">
          <a:extLst>
            <a:ext uri="{FF2B5EF4-FFF2-40B4-BE49-F238E27FC236}">
              <a16:creationId xmlns="" xmlns:a16="http://schemas.microsoft.com/office/drawing/2014/main" id="{C4AA003B-048C-41C1-9FA5-2F7BB50D3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0432375"/>
          <a:ext cx="63421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40</xdr:row>
      <xdr:rowOff>0</xdr:rowOff>
    </xdr:from>
    <xdr:to>
      <xdr:col>5</xdr:col>
      <xdr:colOff>525308</xdr:colOff>
      <xdr:row>40</xdr:row>
      <xdr:rowOff>723900</xdr:rowOff>
    </xdr:to>
    <xdr:pic>
      <xdr:nvPicPr>
        <xdr:cNvPr id="28" name="imageIDG172">
          <a:extLst>
            <a:ext uri="{FF2B5EF4-FFF2-40B4-BE49-F238E27FC236}">
              <a16:creationId xmlns="" xmlns:a16="http://schemas.microsoft.com/office/drawing/2014/main" id="{346E8B97-C057-48DF-BEA6-9FF303695C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433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36</xdr:row>
      <xdr:rowOff>0</xdr:rowOff>
    </xdr:from>
    <xdr:to>
      <xdr:col>5</xdr:col>
      <xdr:colOff>525308</xdr:colOff>
      <xdr:row>36</xdr:row>
      <xdr:rowOff>723900</xdr:rowOff>
    </xdr:to>
    <xdr:pic>
      <xdr:nvPicPr>
        <xdr:cNvPr id="29" name="imageIDG173">
          <a:extLst>
            <a:ext uri="{FF2B5EF4-FFF2-40B4-BE49-F238E27FC236}">
              <a16:creationId xmlns="" xmlns:a16="http://schemas.microsoft.com/office/drawing/2014/main" id="{E07D7F64-4A84-4C8A-A2CA-3962E2DCA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138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39</xdr:row>
      <xdr:rowOff>0</xdr:rowOff>
    </xdr:from>
    <xdr:to>
      <xdr:col>5</xdr:col>
      <xdr:colOff>634213</xdr:colOff>
      <xdr:row>39</xdr:row>
      <xdr:rowOff>723900</xdr:rowOff>
    </xdr:to>
    <xdr:pic>
      <xdr:nvPicPr>
        <xdr:cNvPr id="30" name="imageIDG175">
          <a:extLst>
            <a:ext uri="{FF2B5EF4-FFF2-40B4-BE49-F238E27FC236}">
              <a16:creationId xmlns="" xmlns:a16="http://schemas.microsoft.com/office/drawing/2014/main" id="{5B5B3D78-14E5-4597-B73A-664E98AF9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8052375"/>
          <a:ext cx="63421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42</xdr:row>
      <xdr:rowOff>0</xdr:rowOff>
    </xdr:from>
    <xdr:to>
      <xdr:col>5</xdr:col>
      <xdr:colOff>525308</xdr:colOff>
      <xdr:row>42</xdr:row>
      <xdr:rowOff>723900</xdr:rowOff>
    </xdr:to>
    <xdr:pic>
      <xdr:nvPicPr>
        <xdr:cNvPr id="31" name="imageIDG177">
          <a:extLst>
            <a:ext uri="{FF2B5EF4-FFF2-40B4-BE49-F238E27FC236}">
              <a16:creationId xmlns="" xmlns:a16="http://schemas.microsoft.com/office/drawing/2014/main" id="{58A7DD9F-F37E-43EC-940B-E6D197415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662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37</xdr:row>
      <xdr:rowOff>0</xdr:rowOff>
    </xdr:from>
    <xdr:to>
      <xdr:col>5</xdr:col>
      <xdr:colOff>525308</xdr:colOff>
      <xdr:row>37</xdr:row>
      <xdr:rowOff>723900</xdr:rowOff>
    </xdr:to>
    <xdr:pic>
      <xdr:nvPicPr>
        <xdr:cNvPr id="32" name="imageIDG179">
          <a:extLst>
            <a:ext uri="{FF2B5EF4-FFF2-40B4-BE49-F238E27FC236}">
              <a16:creationId xmlns="" xmlns:a16="http://schemas.microsoft.com/office/drawing/2014/main" id="{5A8C4BB9-6C0C-4E27-A8A1-B0B85915F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366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33</xdr:row>
      <xdr:rowOff>0</xdr:rowOff>
    </xdr:from>
    <xdr:to>
      <xdr:col>5</xdr:col>
      <xdr:colOff>563745</xdr:colOff>
      <xdr:row>33</xdr:row>
      <xdr:rowOff>723900</xdr:rowOff>
    </xdr:to>
    <xdr:pic>
      <xdr:nvPicPr>
        <xdr:cNvPr id="33" name="imageIDG180">
          <a:extLst>
            <a:ext uri="{FF2B5EF4-FFF2-40B4-BE49-F238E27FC236}">
              <a16:creationId xmlns="" xmlns:a16="http://schemas.microsoft.com/office/drawing/2014/main" id="{07EB83CD-C9FB-4866-9E48-F9BB7A2BCE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9670375"/>
          <a:ext cx="56374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34</xdr:row>
      <xdr:rowOff>0</xdr:rowOff>
    </xdr:from>
    <xdr:to>
      <xdr:col>5</xdr:col>
      <xdr:colOff>640619</xdr:colOff>
      <xdr:row>34</xdr:row>
      <xdr:rowOff>723900</xdr:rowOff>
    </xdr:to>
    <xdr:pic>
      <xdr:nvPicPr>
        <xdr:cNvPr id="34" name="imageIDG181">
          <a:extLst>
            <a:ext uri="{FF2B5EF4-FFF2-40B4-BE49-F238E27FC236}">
              <a16:creationId xmlns="" xmlns:a16="http://schemas.microsoft.com/office/drawing/2014/main" id="{94DF065A-59F1-4AF2-95B9-B0D0F2A1C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098375"/>
          <a:ext cx="640619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35</xdr:row>
      <xdr:rowOff>0</xdr:rowOff>
    </xdr:from>
    <xdr:to>
      <xdr:col>5</xdr:col>
      <xdr:colOff>525308</xdr:colOff>
      <xdr:row>35</xdr:row>
      <xdr:rowOff>723900</xdr:rowOff>
    </xdr:to>
    <xdr:pic>
      <xdr:nvPicPr>
        <xdr:cNvPr id="35" name="imageIDG182">
          <a:extLst>
            <a:ext uri="{FF2B5EF4-FFF2-40B4-BE49-F238E27FC236}">
              <a16:creationId xmlns="" xmlns:a16="http://schemas.microsoft.com/office/drawing/2014/main" id="{C248DAB2-1814-4144-AFB9-EF8D00879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586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44</xdr:row>
      <xdr:rowOff>0</xdr:rowOff>
    </xdr:from>
    <xdr:to>
      <xdr:col>5</xdr:col>
      <xdr:colOff>525308</xdr:colOff>
      <xdr:row>44</xdr:row>
      <xdr:rowOff>723900</xdr:rowOff>
    </xdr:to>
    <xdr:pic>
      <xdr:nvPicPr>
        <xdr:cNvPr id="39" name="imageIDG215">
          <a:extLst>
            <a:ext uri="{FF2B5EF4-FFF2-40B4-BE49-F238E27FC236}">
              <a16:creationId xmlns="" xmlns:a16="http://schemas.microsoft.com/office/drawing/2014/main" id="{FA2E9323-18AF-42CE-81E8-58CB2A70A1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05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10</xdr:row>
      <xdr:rowOff>0</xdr:rowOff>
    </xdr:from>
    <xdr:to>
      <xdr:col>5</xdr:col>
      <xdr:colOff>595776</xdr:colOff>
      <xdr:row>10</xdr:row>
      <xdr:rowOff>723900</xdr:rowOff>
    </xdr:to>
    <xdr:pic>
      <xdr:nvPicPr>
        <xdr:cNvPr id="43" name="imageIDG243">
          <a:extLst>
            <a:ext uri="{FF2B5EF4-FFF2-40B4-BE49-F238E27FC236}">
              <a16:creationId xmlns="" xmlns:a16="http://schemas.microsoft.com/office/drawing/2014/main" id="{A6EFEE5C-C247-4B84-B7A0-16FC6A52A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6528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14</xdr:row>
      <xdr:rowOff>0</xdr:rowOff>
    </xdr:from>
    <xdr:to>
      <xdr:col>5</xdr:col>
      <xdr:colOff>711088</xdr:colOff>
      <xdr:row>14</xdr:row>
      <xdr:rowOff>723900</xdr:rowOff>
    </xdr:to>
    <xdr:pic>
      <xdr:nvPicPr>
        <xdr:cNvPr id="47" name="imageIDG247">
          <a:extLst>
            <a:ext uri="{FF2B5EF4-FFF2-40B4-BE49-F238E27FC236}">
              <a16:creationId xmlns="" xmlns:a16="http://schemas.microsoft.com/office/drawing/2014/main" id="{35A9B5BA-8B6B-4917-8E0D-6AD8DB5CF5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7290375"/>
          <a:ext cx="71108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12</xdr:row>
      <xdr:rowOff>0</xdr:rowOff>
    </xdr:from>
    <xdr:to>
      <xdr:col>5</xdr:col>
      <xdr:colOff>647026</xdr:colOff>
      <xdr:row>12</xdr:row>
      <xdr:rowOff>723900</xdr:rowOff>
    </xdr:to>
    <xdr:pic>
      <xdr:nvPicPr>
        <xdr:cNvPr id="50" name="imageIDG250">
          <a:extLst>
            <a:ext uri="{FF2B5EF4-FFF2-40B4-BE49-F238E27FC236}">
              <a16:creationId xmlns="" xmlns:a16="http://schemas.microsoft.com/office/drawing/2014/main" id="{F64E98A7-674E-40F2-8BAA-1D1818CE7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8908375"/>
          <a:ext cx="64702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13</xdr:row>
      <xdr:rowOff>0</xdr:rowOff>
    </xdr:from>
    <xdr:to>
      <xdr:col>5</xdr:col>
      <xdr:colOff>621401</xdr:colOff>
      <xdr:row>13</xdr:row>
      <xdr:rowOff>723900</xdr:rowOff>
    </xdr:to>
    <xdr:pic>
      <xdr:nvPicPr>
        <xdr:cNvPr id="51" name="imageIDG251">
          <a:extLst>
            <a:ext uri="{FF2B5EF4-FFF2-40B4-BE49-F238E27FC236}">
              <a16:creationId xmlns="" xmlns:a16="http://schemas.microsoft.com/office/drawing/2014/main" id="{F2395F04-B13B-4DBA-8C17-D718A383BD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8240375"/>
          <a:ext cx="62140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9</xdr:row>
      <xdr:rowOff>0</xdr:rowOff>
    </xdr:from>
    <xdr:to>
      <xdr:col>5</xdr:col>
      <xdr:colOff>595776</xdr:colOff>
      <xdr:row>9</xdr:row>
      <xdr:rowOff>723900</xdr:rowOff>
    </xdr:to>
    <xdr:pic>
      <xdr:nvPicPr>
        <xdr:cNvPr id="52" name="imageIDG252">
          <a:extLst>
            <a:ext uri="{FF2B5EF4-FFF2-40B4-BE49-F238E27FC236}">
              <a16:creationId xmlns="" xmlns:a16="http://schemas.microsoft.com/office/drawing/2014/main" id="{549589EF-7E13-4B09-9F7E-E51BD5BD4C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2718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15</xdr:row>
      <xdr:rowOff>0</xdr:rowOff>
    </xdr:from>
    <xdr:to>
      <xdr:col>5</xdr:col>
      <xdr:colOff>531714</xdr:colOff>
      <xdr:row>15</xdr:row>
      <xdr:rowOff>723900</xdr:rowOff>
    </xdr:to>
    <xdr:pic>
      <xdr:nvPicPr>
        <xdr:cNvPr id="54" name="imageIDG254">
          <a:extLst>
            <a:ext uri="{FF2B5EF4-FFF2-40B4-BE49-F238E27FC236}">
              <a16:creationId xmlns="" xmlns:a16="http://schemas.microsoft.com/office/drawing/2014/main" id="{44717C0E-A7A0-44C7-A42F-236974E6B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9764375"/>
          <a:ext cx="53171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16</xdr:row>
      <xdr:rowOff>0</xdr:rowOff>
    </xdr:from>
    <xdr:to>
      <xdr:col>5</xdr:col>
      <xdr:colOff>659838</xdr:colOff>
      <xdr:row>16</xdr:row>
      <xdr:rowOff>723900</xdr:rowOff>
    </xdr:to>
    <xdr:pic>
      <xdr:nvPicPr>
        <xdr:cNvPr id="55" name="imageIDG255">
          <a:extLst>
            <a:ext uri="{FF2B5EF4-FFF2-40B4-BE49-F238E27FC236}">
              <a16:creationId xmlns="" xmlns:a16="http://schemas.microsoft.com/office/drawing/2014/main" id="{6CED62D7-200A-4F61-8770-55F937027A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0526375"/>
          <a:ext cx="65983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11</xdr:row>
      <xdr:rowOff>0</xdr:rowOff>
    </xdr:from>
    <xdr:to>
      <xdr:col>5</xdr:col>
      <xdr:colOff>647026</xdr:colOff>
      <xdr:row>11</xdr:row>
      <xdr:rowOff>723900</xdr:rowOff>
    </xdr:to>
    <xdr:pic>
      <xdr:nvPicPr>
        <xdr:cNvPr id="56" name="imageIDG256">
          <a:extLst>
            <a:ext uri="{FF2B5EF4-FFF2-40B4-BE49-F238E27FC236}">
              <a16:creationId xmlns="" xmlns:a16="http://schemas.microsoft.com/office/drawing/2014/main" id="{B2048D68-CF67-4B00-B5E4-AD4997AD21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7384375"/>
          <a:ext cx="64702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8</xdr:row>
      <xdr:rowOff>0</xdr:rowOff>
    </xdr:from>
    <xdr:to>
      <xdr:col>5</xdr:col>
      <xdr:colOff>595776</xdr:colOff>
      <xdr:row>8</xdr:row>
      <xdr:rowOff>723900</xdr:rowOff>
    </xdr:to>
    <xdr:pic>
      <xdr:nvPicPr>
        <xdr:cNvPr id="57" name="imageIDG257">
          <a:extLst>
            <a:ext uri="{FF2B5EF4-FFF2-40B4-BE49-F238E27FC236}">
              <a16:creationId xmlns="" xmlns:a16="http://schemas.microsoft.com/office/drawing/2014/main" id="{1A33FA09-9825-4428-8EB8-F0B0466B96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1288375"/>
          <a:ext cx="595776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6</xdr:row>
      <xdr:rowOff>0</xdr:rowOff>
    </xdr:from>
    <xdr:to>
      <xdr:col>5</xdr:col>
      <xdr:colOff>582964</xdr:colOff>
      <xdr:row>6</xdr:row>
      <xdr:rowOff>723900</xdr:rowOff>
    </xdr:to>
    <xdr:pic>
      <xdr:nvPicPr>
        <xdr:cNvPr id="58" name="imageIDG258">
          <a:extLst>
            <a:ext uri="{FF2B5EF4-FFF2-40B4-BE49-F238E27FC236}">
              <a16:creationId xmlns="" xmlns:a16="http://schemas.microsoft.com/office/drawing/2014/main" id="{A1404FF4-5C7C-4053-AB37-185CD3E65F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096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7</xdr:row>
      <xdr:rowOff>0</xdr:rowOff>
    </xdr:from>
    <xdr:to>
      <xdr:col>5</xdr:col>
      <xdr:colOff>582964</xdr:colOff>
      <xdr:row>7</xdr:row>
      <xdr:rowOff>723900</xdr:rowOff>
    </xdr:to>
    <xdr:pic>
      <xdr:nvPicPr>
        <xdr:cNvPr id="59" name="imageIDG259">
          <a:extLst>
            <a:ext uri="{FF2B5EF4-FFF2-40B4-BE49-F238E27FC236}">
              <a16:creationId xmlns="" xmlns:a16="http://schemas.microsoft.com/office/drawing/2014/main" id="{C6AAEA1B-CF4E-4FFF-BADD-18553E288D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9858375"/>
          <a:ext cx="582964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18</xdr:row>
      <xdr:rowOff>0</xdr:rowOff>
    </xdr:from>
    <xdr:to>
      <xdr:col>5</xdr:col>
      <xdr:colOff>525308</xdr:colOff>
      <xdr:row>18</xdr:row>
      <xdr:rowOff>723900</xdr:rowOff>
    </xdr:to>
    <xdr:pic>
      <xdr:nvPicPr>
        <xdr:cNvPr id="80" name="imageIDG374">
          <a:extLst>
            <a:ext uri="{FF2B5EF4-FFF2-40B4-BE49-F238E27FC236}">
              <a16:creationId xmlns="" xmlns:a16="http://schemas.microsoft.com/office/drawing/2014/main" id="{8AB1B4F1-452D-4780-BC6E-9F76C3E64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290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19</xdr:row>
      <xdr:rowOff>0</xdr:rowOff>
    </xdr:from>
    <xdr:to>
      <xdr:col>5</xdr:col>
      <xdr:colOff>525308</xdr:colOff>
      <xdr:row>19</xdr:row>
      <xdr:rowOff>723900</xdr:rowOff>
    </xdr:to>
    <xdr:pic>
      <xdr:nvPicPr>
        <xdr:cNvPr id="81" name="imageIDG375">
          <a:extLst>
            <a:ext uri="{FF2B5EF4-FFF2-40B4-BE49-F238E27FC236}">
              <a16:creationId xmlns="" xmlns:a16="http://schemas.microsoft.com/office/drawing/2014/main" id="{2557BF21-698B-4A61-8696-4BE036301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528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45</xdr:row>
      <xdr:rowOff>0</xdr:rowOff>
    </xdr:from>
    <xdr:to>
      <xdr:col>5</xdr:col>
      <xdr:colOff>550933</xdr:colOff>
      <xdr:row>45</xdr:row>
      <xdr:rowOff>723900</xdr:rowOff>
    </xdr:to>
    <xdr:pic>
      <xdr:nvPicPr>
        <xdr:cNvPr id="85" name="imageIDG406">
          <a:extLst>
            <a:ext uri="{FF2B5EF4-FFF2-40B4-BE49-F238E27FC236}">
              <a16:creationId xmlns="" xmlns:a16="http://schemas.microsoft.com/office/drawing/2014/main" id="{AC5C288F-A7D3-4BE3-AE79-30AB6169C1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7478375"/>
          <a:ext cx="550933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47</xdr:row>
      <xdr:rowOff>0</xdr:rowOff>
    </xdr:from>
    <xdr:to>
      <xdr:col>5</xdr:col>
      <xdr:colOff>614995</xdr:colOff>
      <xdr:row>47</xdr:row>
      <xdr:rowOff>723900</xdr:rowOff>
    </xdr:to>
    <xdr:pic>
      <xdr:nvPicPr>
        <xdr:cNvPr id="86" name="imageIDG413">
          <a:extLst>
            <a:ext uri="{FF2B5EF4-FFF2-40B4-BE49-F238E27FC236}">
              <a16:creationId xmlns="" xmlns:a16="http://schemas.microsoft.com/office/drawing/2014/main" id="{3E3AFF53-1657-4878-9A01-8E38FC8946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6048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46</xdr:row>
      <xdr:rowOff>0</xdr:rowOff>
    </xdr:from>
    <xdr:to>
      <xdr:col>5</xdr:col>
      <xdr:colOff>614995</xdr:colOff>
      <xdr:row>46</xdr:row>
      <xdr:rowOff>723900</xdr:rowOff>
    </xdr:to>
    <xdr:pic>
      <xdr:nvPicPr>
        <xdr:cNvPr id="87" name="imageIDG414">
          <a:extLst>
            <a:ext uri="{FF2B5EF4-FFF2-40B4-BE49-F238E27FC236}">
              <a16:creationId xmlns="" xmlns:a16="http://schemas.microsoft.com/office/drawing/2014/main" id="{617933E0-C90B-4AAC-B544-529A47887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6716375"/>
          <a:ext cx="614995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20</xdr:row>
      <xdr:rowOff>0</xdr:rowOff>
    </xdr:from>
    <xdr:to>
      <xdr:col>5</xdr:col>
      <xdr:colOff>525308</xdr:colOff>
      <xdr:row>20</xdr:row>
      <xdr:rowOff>723900</xdr:rowOff>
    </xdr:to>
    <xdr:pic>
      <xdr:nvPicPr>
        <xdr:cNvPr id="100" name="imageIDG483">
          <a:extLst>
            <a:ext uri="{FF2B5EF4-FFF2-40B4-BE49-F238E27FC236}">
              <a16:creationId xmlns="" xmlns:a16="http://schemas.microsoft.com/office/drawing/2014/main" id="{4872EFE8-D3FF-4914-AF17-BFFB6367B0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238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21</xdr:row>
      <xdr:rowOff>0</xdr:rowOff>
    </xdr:from>
    <xdr:to>
      <xdr:col>5</xdr:col>
      <xdr:colOff>525308</xdr:colOff>
      <xdr:row>21</xdr:row>
      <xdr:rowOff>723900</xdr:rowOff>
    </xdr:to>
    <xdr:pic>
      <xdr:nvPicPr>
        <xdr:cNvPr id="102" name="imageIDG485">
          <a:extLst>
            <a:ext uri="{FF2B5EF4-FFF2-40B4-BE49-F238E27FC236}">
              <a16:creationId xmlns="" xmlns:a16="http://schemas.microsoft.com/office/drawing/2014/main" id="{6F39D591-C42A-42D0-939C-66239428A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2357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22</xdr:row>
      <xdr:rowOff>0</xdr:rowOff>
    </xdr:from>
    <xdr:to>
      <xdr:col>5</xdr:col>
      <xdr:colOff>525308</xdr:colOff>
      <xdr:row>22</xdr:row>
      <xdr:rowOff>723900</xdr:rowOff>
    </xdr:to>
    <xdr:pic>
      <xdr:nvPicPr>
        <xdr:cNvPr id="103" name="imageIDG486">
          <a:extLst>
            <a:ext uri="{FF2B5EF4-FFF2-40B4-BE49-F238E27FC236}">
              <a16:creationId xmlns="" xmlns:a16="http://schemas.microsoft.com/office/drawing/2014/main" id="{19AF5D88-5531-441E-92C8-04F6394CC3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452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23</xdr:row>
      <xdr:rowOff>0</xdr:rowOff>
    </xdr:from>
    <xdr:to>
      <xdr:col>5</xdr:col>
      <xdr:colOff>525308</xdr:colOff>
      <xdr:row>23</xdr:row>
      <xdr:rowOff>723900</xdr:rowOff>
    </xdr:to>
    <xdr:pic>
      <xdr:nvPicPr>
        <xdr:cNvPr id="104" name="imageIDG489">
          <a:extLst>
            <a:ext uri="{FF2B5EF4-FFF2-40B4-BE49-F238E27FC236}">
              <a16:creationId xmlns="" xmlns:a16="http://schemas.microsoft.com/office/drawing/2014/main" id="{CC6453C5-9CCC-487C-840F-9327A3E77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376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24</xdr:row>
      <xdr:rowOff>0</xdr:rowOff>
    </xdr:from>
    <xdr:to>
      <xdr:col>5</xdr:col>
      <xdr:colOff>525308</xdr:colOff>
      <xdr:row>24</xdr:row>
      <xdr:rowOff>723900</xdr:rowOff>
    </xdr:to>
    <xdr:pic>
      <xdr:nvPicPr>
        <xdr:cNvPr id="106" name="imageIDG498">
          <a:extLst>
            <a:ext uri="{FF2B5EF4-FFF2-40B4-BE49-F238E27FC236}">
              <a16:creationId xmlns="" xmlns:a16="http://schemas.microsoft.com/office/drawing/2014/main" id="{C32EA4C4-28A8-4A7E-A579-654DB99F4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76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26</xdr:row>
      <xdr:rowOff>0</xdr:rowOff>
    </xdr:from>
    <xdr:to>
      <xdr:col>5</xdr:col>
      <xdr:colOff>525308</xdr:colOff>
      <xdr:row>26</xdr:row>
      <xdr:rowOff>723900</xdr:rowOff>
    </xdr:to>
    <xdr:pic>
      <xdr:nvPicPr>
        <xdr:cNvPr id="107" name="imageIDG506">
          <a:extLst>
            <a:ext uri="{FF2B5EF4-FFF2-40B4-BE49-F238E27FC236}">
              <a16:creationId xmlns="" xmlns:a16="http://schemas.microsoft.com/office/drawing/2014/main" id="{67BF65EB-7680-49D4-98B5-75F06DD401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062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27</xdr:row>
      <xdr:rowOff>0</xdr:rowOff>
    </xdr:from>
    <xdr:to>
      <xdr:col>5</xdr:col>
      <xdr:colOff>525308</xdr:colOff>
      <xdr:row>27</xdr:row>
      <xdr:rowOff>723900</xdr:rowOff>
    </xdr:to>
    <xdr:pic>
      <xdr:nvPicPr>
        <xdr:cNvPr id="108" name="imageIDG507">
          <a:extLst>
            <a:ext uri="{FF2B5EF4-FFF2-40B4-BE49-F238E27FC236}">
              <a16:creationId xmlns="" xmlns:a16="http://schemas.microsoft.com/office/drawing/2014/main" id="{2433B213-1740-489D-A1FD-8F2AB94DD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4430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25</xdr:row>
      <xdr:rowOff>0</xdr:rowOff>
    </xdr:from>
    <xdr:to>
      <xdr:col>5</xdr:col>
      <xdr:colOff>525308</xdr:colOff>
      <xdr:row>25</xdr:row>
      <xdr:rowOff>723900</xdr:rowOff>
    </xdr:to>
    <xdr:pic>
      <xdr:nvPicPr>
        <xdr:cNvPr id="109" name="imageIDG508">
          <a:extLst>
            <a:ext uri="{FF2B5EF4-FFF2-40B4-BE49-F238E27FC236}">
              <a16:creationId xmlns="" xmlns:a16="http://schemas.microsoft.com/office/drawing/2014/main" id="{B8D9CBFE-05E0-492A-B0E5-4096D0169E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572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28</xdr:row>
      <xdr:rowOff>0</xdr:rowOff>
    </xdr:from>
    <xdr:to>
      <xdr:col>5</xdr:col>
      <xdr:colOff>570151</xdr:colOff>
      <xdr:row>28</xdr:row>
      <xdr:rowOff>723900</xdr:rowOff>
    </xdr:to>
    <xdr:pic>
      <xdr:nvPicPr>
        <xdr:cNvPr id="110" name="imageIDG519">
          <a:extLst>
            <a:ext uri="{FF2B5EF4-FFF2-40B4-BE49-F238E27FC236}">
              <a16:creationId xmlns="" xmlns:a16="http://schemas.microsoft.com/office/drawing/2014/main" id="{904569A0-254A-4023-B040-7406FA532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12144375"/>
          <a:ext cx="57015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4</xdr:row>
      <xdr:rowOff>0</xdr:rowOff>
    </xdr:from>
    <xdr:to>
      <xdr:col>5</xdr:col>
      <xdr:colOff>525308</xdr:colOff>
      <xdr:row>4</xdr:row>
      <xdr:rowOff>723900</xdr:rowOff>
    </xdr:to>
    <xdr:pic>
      <xdr:nvPicPr>
        <xdr:cNvPr id="113" name="imageIDG525">
          <a:extLst>
            <a:ext uri="{FF2B5EF4-FFF2-40B4-BE49-F238E27FC236}">
              <a16:creationId xmlns="" xmlns:a16="http://schemas.microsoft.com/office/drawing/2014/main" id="{D145AB5F-4F6B-4A4A-8F73-76F0B5F339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714375"/>
          <a:ext cx="525308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5</xdr:col>
      <xdr:colOff>570151</xdr:colOff>
      <xdr:row>5</xdr:row>
      <xdr:rowOff>723900</xdr:rowOff>
    </xdr:to>
    <xdr:pic>
      <xdr:nvPicPr>
        <xdr:cNvPr id="116" name="imageIDG529">
          <a:extLst>
            <a:ext uri="{FF2B5EF4-FFF2-40B4-BE49-F238E27FC236}">
              <a16:creationId xmlns="" xmlns:a16="http://schemas.microsoft.com/office/drawing/2014/main" id="{BE66FAC2-0760-4659-B68E-21C7CA6DEB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50" y="8334375"/>
          <a:ext cx="570151" cy="723900"/>
        </a:xfrm>
        <a:prstGeom prst="rect">
          <a:avLst/>
        </a:prstGeom>
      </xdr:spPr>
    </xdr:pic>
    <xdr:clientData/>
  </xdr:twoCellAnchor>
  <xdr:twoCellAnchor>
    <xdr:from>
      <xdr:col>5</xdr:col>
      <xdr:colOff>0</xdr:colOff>
      <xdr:row>17</xdr:row>
      <xdr:rowOff>0</xdr:rowOff>
    </xdr:from>
    <xdr:to>
      <xdr:col>5</xdr:col>
      <xdr:colOff>525308</xdr:colOff>
      <xdr:row>17</xdr:row>
      <xdr:rowOff>723900</xdr:rowOff>
    </xdr:to>
    <xdr:pic>
      <xdr:nvPicPr>
        <xdr:cNvPr id="60" name="imageIDG389">
          <a:extLst>
            <a:ext uri="{FF2B5EF4-FFF2-40B4-BE49-F238E27FC236}">
              <a16:creationId xmlns="" xmlns:a16="http://schemas.microsoft.com/office/drawing/2014/main" id="{177875D6-38B0-4EFF-957E-1A3314370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24357" y="10668000"/>
          <a:ext cx="525308" cy="7239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512.486792476855" createdVersion="6" refreshedVersion="6" minRefreshableVersion="3" recordCount="44">
  <cacheSource type="worksheet">
    <worksheetSource ref="A4:Q48" sheet="lotto 3"/>
  </cacheSource>
  <cacheFields count="28">
    <cacheField name="SEA" numFmtId="0">
      <sharedItems count="2">
        <s v="FW"/>
        <s v="SS"/>
      </sharedItems>
    </cacheField>
    <cacheField name="Collection Catalogue" numFmtId="0">
      <sharedItems/>
    </cacheField>
    <cacheField name="Consumer" numFmtId="0">
      <sharedItems count="2">
        <s v="Man"/>
        <s v="Woman"/>
      </sharedItems>
    </cacheField>
    <cacheField name="Sample Area" numFmtId="0">
      <sharedItems/>
    </cacheField>
    <cacheField name="Descriz.area campion." numFmtId="0">
      <sharedItems/>
    </cacheField>
    <cacheField name="Line" numFmtId="0">
      <sharedItems/>
    </cacheField>
    <cacheField name="KEY" numFmtId="0">
      <sharedItems/>
    </cacheField>
    <cacheField name="SEQ" numFmtId="0">
      <sharedItems containsString="0" containsBlank="1" containsNumber="1" containsInteger="1" minValue="1" maxValue="56"/>
    </cacheField>
    <cacheField name="T" numFmtId="0">
      <sharedItems containsNonDate="0" containsString="0" containsBlank="1"/>
    </cacheField>
    <cacheField name="Image" numFmtId="0">
      <sharedItems/>
    </cacheField>
    <cacheField name="Material" numFmtId="0">
      <sharedItems/>
    </cacheField>
    <cacheField name="Color" numFmtId="0">
      <sharedItems/>
    </cacheField>
    <cacheField name="descrizione parte" numFmtId="0">
      <sharedItems containsBlank="1"/>
    </cacheField>
    <cacheField name="Made In" numFmtId="0">
      <sharedItems containsBlank="1"/>
    </cacheField>
    <cacheField name="Desc. Parte" numFmtId="0">
      <sharedItems containsBlank="1"/>
    </cacheField>
    <cacheField name="Composizione" numFmtId="0">
      <sharedItems containsBlank="1"/>
    </cacheField>
    <cacheField name="SRP" numFmtId="44">
      <sharedItems containsSemiMixedTypes="0" containsString="0" containsNumber="1" containsInteger="1" minValue="149" maxValue="329"/>
    </cacheField>
    <cacheField name="SRP AM" numFmtId="44">
      <sharedItems containsSemiMixedTypes="0" containsString="0" containsNumber="1" containsInteger="1" minValue="438" maxValue="19136"/>
    </cacheField>
    <cacheField name="SC" numFmtId="9">
      <sharedItems containsSemiMixedTypes="0" containsString="0" containsNumber="1" minValue="0.65" maxValue="0.75"/>
    </cacheField>
    <cacheField name="ACQ" numFmtId="165">
      <sharedItems containsSemiMixedTypes="0" containsString="0" containsNumber="1" minValue="14.6" maxValue="38.744999999999997"/>
    </cacheField>
    <cacheField name="ACQ AM" numFmtId="44">
      <sharedItems containsSemiMixedTypes="0" containsString="0" containsNumber="1" minValue="40.549999999999997" maxValue="2479.6799999999998"/>
    </cacheField>
    <cacheField name="ACQ EA" numFmtId="44">
      <sharedItems containsSemiMixedTypes="0" containsString="0" containsNumber="1" minValue="14.91" maxValue="39.055"/>
    </cacheField>
    <cacheField name="ACQ EA AM" numFmtId="44">
      <sharedItems containsSemiMixedTypes="0" containsString="0" containsNumber="1" minValue="41.169999999999995" maxValue="2499.52"/>
    </cacheField>
    <cacheField name="EXW " numFmtId="165">
      <sharedItems containsSemiMixedTypes="0" containsString="0" containsNumber="1" minValue="20.5" maxValue="43"/>
    </cacheField>
    <cacheField name="EXW AM" numFmtId="165">
      <sharedItems containsSemiMixedTypes="0" containsString="0" containsNumber="1" minValue="57" maxValue="2496"/>
    </cacheField>
    <cacheField name="WHS " numFmtId="44">
      <sharedItems containsSemiMixedTypes="0" containsString="0" containsNumber="1" minValue="58.4" maxValue="121.9"/>
    </cacheField>
    <cacheField name="WHS AM" numFmtId="44">
      <sharedItems containsSemiMixedTypes="0" containsString="0" containsNumber="1" minValue="162.19999999999999" maxValue="7084.8"/>
    </cacheField>
    <cacheField name="Q.TY" numFmtId="164">
      <sharedItems containsSemiMixedTypes="0" containsString="0" containsNumber="1" containsInteger="1" minValue="2" maxValue="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4">
  <r>
    <x v="0"/>
    <s v="FW20"/>
    <x v="0"/>
    <s v="JACKETS"/>
    <s v="GIUBBOTTI                     "/>
    <s v="M NORWOLK"/>
    <s v="M0428FT2451F4386"/>
    <n v="1"/>
    <m/>
    <s v="M0428F_T2451_F4386.jpg"/>
    <s v="BACK COATED OXFORD POLYESTER"/>
    <s v="BLUE NIGHTS"/>
    <s v="M NORWOLK PARKA               "/>
    <s v="CN  "/>
    <s v="BACK COATED OXFORD POLYESTER  "/>
    <s v="100%PL                                                                          "/>
    <n v="299"/>
    <n v="19136"/>
    <n v="0.65"/>
    <n v="38.744999999999997"/>
    <n v="2479.6799999999998"/>
    <n v="39.055"/>
    <n v="2499.52"/>
    <n v="39"/>
    <n v="2496"/>
    <n v="110.7"/>
    <n v="7084.8"/>
    <n v="64"/>
  </r>
  <r>
    <x v="0"/>
    <s v="FW20"/>
    <x v="0"/>
    <s v="JACKETS"/>
    <s v="GIUBBOTTI                     "/>
    <s v="M SANDFORD"/>
    <s v="M0428WT2667F9000"/>
    <n v="11"/>
    <m/>
    <s v="M0428W_T2667_F9000.jpg"/>
    <s v="MELANGE PRINTED POLYESTER"/>
    <s v="BLACK"/>
    <s v="M SANDFORD W - MELANGE PRINTED"/>
    <s v="CN  "/>
    <s v="MELANGE PRINTED POLYESTER     "/>
    <s v="100%PL                                                                          "/>
    <n v="219"/>
    <n v="10512"/>
    <n v="0.65"/>
    <n v="28.384999999999994"/>
    <n v="1362.4799999999998"/>
    <n v="28.694999999999993"/>
    <n v="1377.3599999999997"/>
    <n v="28.5"/>
    <n v="1368"/>
    <n v="81.099999999999994"/>
    <n v="3892.7999999999997"/>
    <n v="48"/>
  </r>
  <r>
    <x v="0"/>
    <s v="FW18"/>
    <x v="0"/>
    <s v="JACKETS"/>
    <s v="GIUBBOTTI                     "/>
    <s v="MAN JACKET"/>
    <s v="M84P0AT2422F4300"/>
    <n v="12"/>
    <m/>
    <s v="M84P0A_T2422_F4300.jpg"/>
    <s v="SHINY 40D NYLON TAFFETA"/>
    <s v="DARK NAVY"/>
    <s v="MAN JACKET                    "/>
    <s v="CN  "/>
    <s v="SHINY 40D NYLON TAFFETA       "/>
    <s v="100%PA                                                                          "/>
    <n v="199"/>
    <n v="10746"/>
    <n v="0.75"/>
    <n v="19.5"/>
    <n v="1053"/>
    <n v="19.809999999999999"/>
    <n v="1069.74"/>
    <n v="27.5"/>
    <n v="1485"/>
    <n v="78"/>
    <n v="4212"/>
    <n v="54"/>
  </r>
  <r>
    <x v="0"/>
    <s v="FW18"/>
    <x v="0"/>
    <s v="JACKETS"/>
    <s v="GIUBBOTTI                     "/>
    <s v="MAN JACKET"/>
    <s v="M84P0AT2422F9000"/>
    <n v="13"/>
    <m/>
    <s v="M84P0A_T2422_F9000.jpg"/>
    <s v="SHINY 40D NYLON TAFFETA"/>
    <s v="BLACK"/>
    <s v="MAN JACKET                    "/>
    <s v="CN  "/>
    <s v="SHINY 40D NYLON TAFFETA       "/>
    <s v="100%PA                                                                          "/>
    <n v="199"/>
    <n v="8955"/>
    <n v="0.75"/>
    <n v="19.5"/>
    <n v="877.5"/>
    <n v="19.809999999999999"/>
    <n v="891.44999999999993"/>
    <n v="27.5"/>
    <n v="1237.5"/>
    <n v="78"/>
    <n v="3510"/>
    <n v="45"/>
  </r>
  <r>
    <x v="0"/>
    <s v="FW18"/>
    <x v="0"/>
    <s v="JACKETS"/>
    <s v="GIUBBOTTI                     "/>
    <s v="MAN JACKET"/>
    <s v="M84P0CT0351F4300"/>
    <n v="28"/>
    <m/>
    <s v="M84P0C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49"/>
    <n v="4470"/>
    <n v="0.75"/>
    <n v="14.6"/>
    <n v="438"/>
    <n v="14.91"/>
    <n v="447.3"/>
    <n v="20.5"/>
    <n v="615"/>
    <n v="58.4"/>
    <n v="1752"/>
    <n v="30"/>
  </r>
  <r>
    <x v="0"/>
    <s v="FW18"/>
    <x v="0"/>
    <s v="JACKETS"/>
    <s v="GIUBBOTTI                     "/>
    <s v="MAN JACKET"/>
    <s v="M84P0CT0351F9000"/>
    <n v="43"/>
    <m/>
    <s v="M84P0C_T0351_F9000.jpg"/>
    <s v="POLYESTER NYLON"/>
    <s v="BLACK"/>
    <s v="MAN JACKET                    "/>
    <s v="CN  "/>
    <s v="POLYESTER NYLON               "/>
    <s v="100%PL                                                                          "/>
    <n v="149"/>
    <n v="5066"/>
    <n v="0.75"/>
    <n v="14.6"/>
    <n v="496.4"/>
    <n v="14.91"/>
    <n v="506.94"/>
    <n v="20.5"/>
    <n v="697"/>
    <n v="58.4"/>
    <n v="1985.6"/>
    <n v="34"/>
  </r>
  <r>
    <x v="0"/>
    <s v="FW18"/>
    <x v="0"/>
    <s v="JACKETS"/>
    <s v="GIUBBOTTI                     "/>
    <s v="MAN JACKET"/>
    <s v="M84P0DT0351F9000"/>
    <n v="48"/>
    <m/>
    <s v="M84P0D_T0351_F9000.jpg"/>
    <s v="POLYESTER NYLON"/>
    <s v="BLACK"/>
    <s v="MAN JACKET                    "/>
    <s v="CN  "/>
    <s v="POLYESTER NYLON               "/>
    <s v="100%PL                                                                          "/>
    <n v="229"/>
    <n v="2748"/>
    <n v="0.75"/>
    <n v="22.45"/>
    <n v="269.39999999999998"/>
    <n v="22.759999999999998"/>
    <n v="273.12"/>
    <n v="31.5"/>
    <n v="378"/>
    <n v="89.8"/>
    <n v="1077.5999999999999"/>
    <n v="12"/>
  </r>
  <r>
    <x v="0"/>
    <s v="FW18"/>
    <x v="0"/>
    <s v="JACKETS"/>
    <s v="GIUBBOTTI                     "/>
    <s v="MAN JACKET"/>
    <s v="M84P0GT0351F4300"/>
    <n v="36"/>
    <m/>
    <s v="M84P0G_T0351_F4300.jpg"/>
    <s v="POLYESTER NYLON"/>
    <s v="DARK NAVY"/>
    <s v="MAN JACKET                    "/>
    <s v="CN  "/>
    <s v="POLYESTER NYLON               "/>
    <s v="100%PL                                                                          "/>
    <n v="169"/>
    <n v="3887"/>
    <n v="0.75"/>
    <n v="16.574999999999999"/>
    <n v="381.22499999999997"/>
    <n v="16.884999999999998"/>
    <n v="388.35499999999996"/>
    <n v="23.5"/>
    <n v="540.5"/>
    <n v="66.3"/>
    <n v="1524.8999999999999"/>
    <n v="23"/>
  </r>
  <r>
    <x v="0"/>
    <s v="FW18"/>
    <x v="0"/>
    <s v="JACKETS"/>
    <s v="GIUBBOTTI                     "/>
    <s v="MAN JACKET"/>
    <s v="M84P0GT0351F9000"/>
    <n v="38"/>
    <m/>
    <s v="M84P0G_T0351_F9000.jpg"/>
    <s v="POLYESTER NYLON"/>
    <s v="BLACK"/>
    <s v="MAN JACKET                    "/>
    <s v="CN  "/>
    <s v="POLYESTER NYLON               "/>
    <s v="100%PL                                                                          "/>
    <n v="169"/>
    <n v="4394"/>
    <n v="0.75"/>
    <n v="16.574999999999999"/>
    <n v="430.95"/>
    <n v="16.884999999999998"/>
    <n v="439.00999999999993"/>
    <n v="23.5"/>
    <n v="611"/>
    <n v="66.3"/>
    <n v="1723.8"/>
    <n v="26"/>
  </r>
  <r>
    <x v="0"/>
    <s v="FW18"/>
    <x v="0"/>
    <s v="JACKETS"/>
    <s v="GIUBBOTTI                     "/>
    <s v="MAN JACKET"/>
    <s v="M84P8BT2422F9000"/>
    <n v="24"/>
    <m/>
    <s v="M84P8B_T2422_F9000.jpg"/>
    <s v="SHINY 40D NYLON TAFFETA"/>
    <s v="BLACK"/>
    <s v="MAN JACKET                    "/>
    <s v="ID  "/>
    <s v="SHINY 40D NYLON TAFFETA       "/>
    <s v="100%PA                                                                          "/>
    <n v="239"/>
    <n v="6453"/>
    <n v="0.75"/>
    <n v="26"/>
    <n v="702"/>
    <n v="26.31"/>
    <n v="710.37"/>
    <n v="36.5"/>
    <n v="985.5"/>
    <n v="104"/>
    <n v="2808"/>
    <n v="27"/>
  </r>
  <r>
    <x v="0"/>
    <s v="FW18"/>
    <x v="0"/>
    <s v="JACKETS"/>
    <s v="GIUBBOTTI                     "/>
    <s v="MAN JACKET"/>
    <s v="M84P8CT2422F1069"/>
    <n v="49"/>
    <m/>
    <s v="M84P8C_T2422_F1069.jpg"/>
    <s v="SHINY 40D NYLON TAFFETA"/>
    <s v="TITANIUM"/>
    <s v="MAN JACKET                    "/>
    <s v="ID  "/>
    <s v="SHINY 40D NYLON TAFFETA       "/>
    <s v="100%PA                                                                          "/>
    <n v="199"/>
    <n v="3184"/>
    <n v="0.75"/>
    <n v="19.5"/>
    <n v="312"/>
    <n v="19.809999999999999"/>
    <n v="316.95999999999998"/>
    <n v="27.5"/>
    <n v="440"/>
    <n v="78"/>
    <n v="1248"/>
    <n v="16"/>
  </r>
  <r>
    <x v="0"/>
    <s v="FW18"/>
    <x v="0"/>
    <s v="JACKETS"/>
    <s v="GIUBBOTTI                     "/>
    <s v="MAN JACKET"/>
    <s v="M84P8FT2421F4300"/>
    <n v="26"/>
    <m/>
    <s v="M84P8F_T2421_F4300.jpg"/>
    <s v="SHINY 40D NYLON TAFFETA"/>
    <s v="DARK NAVY"/>
    <s v="MAN JACKET                    "/>
    <s v="CN  "/>
    <s v="SHINY 40D NYLON TAFFETA       "/>
    <s v="100%PA                                                                          "/>
    <n v="199"/>
    <n v="4776"/>
    <n v="0.75"/>
    <n v="19.875"/>
    <n v="477"/>
    <n v="20.184999999999999"/>
    <n v="484.43999999999994"/>
    <n v="28"/>
    <n v="672"/>
    <n v="79.5"/>
    <n v="1908"/>
    <n v="24"/>
  </r>
  <r>
    <x v="0"/>
    <s v="FW18"/>
    <x v="0"/>
    <s v="JACKETS"/>
    <s v="GIUBBOTTI                     "/>
    <s v="MAN JACKET"/>
    <s v="M84P8QT2422F9000"/>
    <n v="27"/>
    <m/>
    <s v="M84P8Q_T2422_F9000.jpg"/>
    <s v="SHINY 40D NYLON TAFFETA"/>
    <s v="BLACK"/>
    <s v="MAN JACKET                    "/>
    <s v="ID  "/>
    <s v="SHINY 40D NYLON TAFFETA       "/>
    <s v="100%PA                                                                          "/>
    <n v="219"/>
    <n v="4380"/>
    <n v="0.75"/>
    <n v="21.475000000000001"/>
    <n v="429.5"/>
    <n v="21.785"/>
    <n v="435.7"/>
    <n v="30.5"/>
    <n v="610"/>
    <n v="85.9"/>
    <n v="1718"/>
    <n v="20"/>
  </r>
  <r>
    <x v="1"/>
    <s v="SS19"/>
    <x v="0"/>
    <s v="JACKETS"/>
    <s v="GIUBBOTTI                     "/>
    <s v="M VINCIT"/>
    <s v="M9220FT2473F5153"/>
    <m/>
    <m/>
    <s v="M9220F_T2473_F5153.jpg"/>
    <s v="COTTON NYLON POPELINE"/>
    <s v="SAFARI BEIGE"/>
    <m/>
    <m/>
    <m/>
    <m/>
    <n v="229"/>
    <n v="1374"/>
    <n v="0.75"/>
    <n v="22.45"/>
    <n v="134.69999999999999"/>
    <n v="22.759999999999998"/>
    <n v="136.56"/>
    <n v="31.5"/>
    <n v="189"/>
    <n v="89.8"/>
    <n v="538.79999999999995"/>
    <n v="6"/>
  </r>
  <r>
    <x v="1"/>
    <s v="SS19"/>
    <x v="0"/>
    <s v="JACKETS"/>
    <s v="GIUBBOTTI                     "/>
    <s v="M SANDFORD"/>
    <s v="M9221BT2552F2092"/>
    <n v="17"/>
    <m/>
    <s v="M9221B_T2552_F2092.jpg"/>
    <s v="2,5 LAYER POLYESTER TWILL"/>
    <s v="EMPIRE YELLOW"/>
    <s v="M SANDFORD PARKA JKT          "/>
    <s v="ID  "/>
    <s v="2,5 LAYER POLYESTER TWILL     "/>
    <s v="100%PL                                                                          "/>
    <n v="199"/>
    <n v="6169"/>
    <n v="0.75"/>
    <n v="18.425000000000001"/>
    <n v="571.17500000000007"/>
    <n v="18.734999999999999"/>
    <n v="580.78499999999997"/>
    <n v="26"/>
    <n v="806"/>
    <n v="73.7"/>
    <n v="2284.7000000000003"/>
    <n v="31"/>
  </r>
  <r>
    <x v="1"/>
    <s v="SS19"/>
    <x v="0"/>
    <s v="JACKETS"/>
    <s v="GIUBBOTTI                     "/>
    <s v="M SANDFORD"/>
    <s v="M9221BT2552F4386"/>
    <n v="7"/>
    <m/>
    <s v="M9221B_T2552_F4386.jpg"/>
    <s v="2,5 LAYER POLYESTER TWILL"/>
    <s v="BLUE NIGHTS"/>
    <s v="M SANDFORD PARKA JKT          "/>
    <s v="ID  "/>
    <s v="2,5 LAYER POLYESTER TWILL     "/>
    <s v="100%PL                                                                          "/>
    <n v="199"/>
    <n v="10547"/>
    <n v="0.75"/>
    <n v="18.425000000000001"/>
    <n v="976.52500000000009"/>
    <n v="18.734999999999999"/>
    <n v="992.95499999999993"/>
    <n v="26"/>
    <n v="1378"/>
    <n v="73.7"/>
    <n v="3906.1000000000004"/>
    <n v="53"/>
  </r>
  <r>
    <x v="0"/>
    <s v="FW20"/>
    <x v="1"/>
    <s v="COATS"/>
    <s v="CAPPOTTI                      "/>
    <s v="W BIBBIANA"/>
    <s v="W0415DT2663F9000"/>
    <n v="3"/>
    <m/>
    <s v="W0415D_T2663_F9000.jpg"/>
    <s v="9JL0401F007"/>
    <s v="BLACK"/>
    <s v="W BIBBIANA PARKA              "/>
    <s v="CN  "/>
    <s v="ECO CURLY TEDDY               "/>
    <s v="100%PL                                                                          "/>
    <n v="319"/>
    <n v="12441"/>
    <n v="0.7"/>
    <n v="35.430000000000007"/>
    <n v="1381.7700000000002"/>
    <n v="35.740000000000009"/>
    <n v="1393.8600000000004"/>
    <n v="41.5"/>
    <n v="1618.5"/>
    <n v="118.1"/>
    <n v="4605.8999999999996"/>
    <n v="39"/>
  </r>
  <r>
    <x v="0"/>
    <s v="FW20"/>
    <x v="1"/>
    <s v="COATS"/>
    <s v="CAPPOTTI                      "/>
    <s v="W ORTENSIA"/>
    <s v="W0415GT2662F8277"/>
    <n v="31"/>
    <m/>
    <s v="W0415G_T2662_F8277.jpg"/>
    <s v="FAKE FUR"/>
    <s v="VINTAGE POWDER"/>
    <s v="W ORTENSIA PARKA (W0415G) - FA"/>
    <s v="CN  "/>
    <s v="ECO TEDDY                     "/>
    <s v="100%PL                                                                          "/>
    <n v="249"/>
    <n v="5976"/>
    <n v="0.7"/>
    <n v="27.660000000000004"/>
    <n v="663.84000000000015"/>
    <n v="27.970000000000002"/>
    <n v="671.28000000000009"/>
    <n v="32.5"/>
    <n v="780"/>
    <n v="92.2"/>
    <n v="2212.8000000000002"/>
    <n v="24"/>
  </r>
  <r>
    <x v="0"/>
    <s v="FW20"/>
    <x v="1"/>
    <s v="COATS"/>
    <s v="CAPPOTTI                      "/>
    <s v="W ORTENSIA"/>
    <s v="W0415GT2662F9000"/>
    <n v="6"/>
    <m/>
    <s v="W0415G_T2662_F9000.jpg"/>
    <s v="FAKE FUR"/>
    <s v="BLACK"/>
    <s v="W ORTENSIA PARKA (W0415G) - FA"/>
    <s v="CN  "/>
    <s v="ECO TEDDY                     "/>
    <s v="100%PL                                                                          "/>
    <n v="249"/>
    <n v="10209"/>
    <n v="0.7"/>
    <n v="27.660000000000004"/>
    <n v="1134.0600000000002"/>
    <n v="27.970000000000002"/>
    <n v="1146.7700000000002"/>
    <n v="32.5"/>
    <n v="1332.5"/>
    <n v="92.2"/>
    <n v="3780.2000000000003"/>
    <n v="41"/>
  </r>
  <r>
    <x v="0"/>
    <s v="FW20"/>
    <x v="1"/>
    <s v="DOWN JACKETS"/>
    <s v="PIUMINI                       "/>
    <s v="D JAYSEN"/>
    <s v="W0425ET2566F1571"/>
    <n v="5"/>
    <m/>
    <s v="W0425E_T2566_F1571.jpg"/>
    <s v="SHINY NYLON 20D 2 TONES"/>
    <s v="DARK CLOUDY GREY"/>
    <s v="D JAYSEN E - SHINY NYLON 20D 2"/>
    <s v="CN  "/>
    <s v="SHINY NYLON 20D 2 TONES       "/>
    <s v="100%PA                                                                          "/>
    <n v="239"/>
    <n v="13384"/>
    <n v="0.7"/>
    <n v="28.110000000000007"/>
    <n v="1574.1600000000003"/>
    <n v="28.420000000000005"/>
    <n v="1591.5200000000002"/>
    <n v="33"/>
    <n v="1848"/>
    <n v="93.7"/>
    <n v="5247.2"/>
    <n v="56"/>
  </r>
  <r>
    <x v="0"/>
    <s v="FW20"/>
    <x v="1"/>
    <s v="DOWN JACKETS"/>
    <s v="PIUMINI                       "/>
    <s v="W CHLOO"/>
    <s v="W0425YT2655F1479"/>
    <n v="2"/>
    <m/>
    <s v="W0425Y_T2655_F1479.jpg"/>
    <s v="SATIN POLYESTER"/>
    <s v="CLOUDY GREY"/>
    <s v="W CHLOO LONG PARKA            "/>
    <s v="CN  "/>
    <s v="SATIN POLYESTER               "/>
    <s v="100%PL                                                                          "/>
    <n v="329"/>
    <n v="14476"/>
    <n v="0.7"/>
    <n v="36.570000000000007"/>
    <n v="1609.0800000000004"/>
    <n v="36.88000000000001"/>
    <n v="1622.7200000000005"/>
    <n v="43"/>
    <n v="1892"/>
    <n v="121.9"/>
    <n v="5363.6"/>
    <n v="44"/>
  </r>
  <r>
    <x v="0"/>
    <s v="FW20"/>
    <x v="1"/>
    <s v="JACKETS"/>
    <s v="GIUBBOTTI                     "/>
    <s v="W EMALISE"/>
    <s v="W0428QT2656F4386"/>
    <n v="10"/>
    <m/>
    <s v="W0428Q_T2656_F4386.jpg"/>
    <s v="SIMIL VERNICE"/>
    <s v="BLUE NIGHTS"/>
    <s v="W EMALISE LONG PARKA          "/>
    <s v="VN  "/>
    <s v="SIMIL VERNICE                 "/>
    <s v="100%PA                                                                          "/>
    <n v="319"/>
    <n v="7975"/>
    <n v="0.7"/>
    <n v="35.430000000000007"/>
    <n v="885.75000000000023"/>
    <n v="35.740000000000009"/>
    <n v="893.50000000000023"/>
    <n v="41.5"/>
    <n v="1037.5"/>
    <n v="118.1"/>
    <n v="2952.5"/>
    <n v="25"/>
  </r>
  <r>
    <x v="0"/>
    <s v="FW20"/>
    <x v="1"/>
    <s v="JACKETS"/>
    <s v="GIUBBOTTI                     "/>
    <s v="W BACKSIE"/>
    <s v="W0428ST2658F1010"/>
    <n v="14"/>
    <m/>
    <s v="W0428S_T2658_F1010.jpg"/>
    <s v="PU FOIL PRINT POLYESTER"/>
    <s v="STEEL GREY"/>
    <s v="W BECKSIE BOMBER              "/>
    <s v="VN  "/>
    <s v="PU FOIL PRINT POLYESTER       "/>
    <s v="100%PL                                                                          "/>
    <n v="259"/>
    <n v="6993"/>
    <n v="0.7"/>
    <n v="28.770000000000007"/>
    <n v="776.79000000000019"/>
    <n v="29.080000000000005"/>
    <n v="785.1600000000002"/>
    <n v="34"/>
    <n v="918"/>
    <n v="95.9"/>
    <n v="2589.3000000000002"/>
    <n v="27"/>
  </r>
  <r>
    <x v="0"/>
    <s v="FW20"/>
    <x v="1"/>
    <s v="JACKETS"/>
    <s v="GIUBBOTTI                     "/>
    <s v="W CAMEI"/>
    <s v="W0428TTF377F5217"/>
    <n v="19"/>
    <m/>
    <s v="W0428T_TF377_F5217.jpg"/>
    <s v="ANIMALIE PRINTED POLYESTER DWR"/>
    <s v="BEIGE ANIMALIER"/>
    <s v="W CAMEI MID JKT               "/>
    <s v="CN  "/>
    <s v="ANIMALIE PRINTED POLYESTER DWR"/>
    <s v="100%PL                                                                          "/>
    <n v="259"/>
    <n v="4403"/>
    <n v="0.7"/>
    <n v="28.770000000000007"/>
    <n v="489.09000000000009"/>
    <n v="29.080000000000005"/>
    <n v="494.36000000000007"/>
    <n v="34"/>
    <n v="578"/>
    <n v="95.9"/>
    <n v="1630.3000000000002"/>
    <n v="17"/>
  </r>
  <r>
    <x v="0"/>
    <s v="FW20"/>
    <x v="1"/>
    <s v="JACKETS"/>
    <s v="GIUBBOTTI                     "/>
    <s v="W PORTHYA"/>
    <s v="W0429DTF374F1574"/>
    <n v="16"/>
    <m/>
    <s v="W0429D_TF374_F1574.jpg"/>
    <s v="JACQUARD POLYESTER"/>
    <s v="WHITE/BLACK CHEW"/>
    <s v="W PORTHYA JKT B - JACQUARD POL"/>
    <s v="VN  "/>
    <s v="JACQUARD POLYESTER            "/>
    <s v="100%PL                                                                          "/>
    <n v="289"/>
    <n v="7514"/>
    <n v="0.7"/>
    <n v="32.1"/>
    <n v="834.6"/>
    <n v="32.410000000000004"/>
    <n v="842.66000000000008"/>
    <n v="37.5"/>
    <n v="975"/>
    <n v="107"/>
    <n v="2782"/>
    <n v="26"/>
  </r>
  <r>
    <x v="1"/>
    <s v="SS17"/>
    <x v="1"/>
    <s v="JACKETS"/>
    <s v="GIUBBOTTI                     "/>
    <s v="WOMAN JACKET"/>
    <s v="W7220HT0434F4300"/>
    <n v="9"/>
    <m/>
    <s v="W7220H_T0434_F4300.jpg"/>
    <s v="TWO TONE LIGHT POLYESTER/NYLON"/>
    <s v="DARK NAVY"/>
    <s v="WOMAN JACKET                  "/>
    <s v="CN  "/>
    <s v="TWO TONE LIGHT POLYESTER/NYLON"/>
    <s v="86%PL 14%PA                                                                     "/>
    <n v="189"/>
    <n v="13797"/>
    <n v="0.75"/>
    <n v="18.524999999999999"/>
    <n v="1352.3249999999998"/>
    <n v="18.834999999999997"/>
    <n v="1374.9549999999997"/>
    <n v="26"/>
    <n v="1898"/>
    <n v="74.099999999999994"/>
    <n v="5409.2999999999993"/>
    <n v="73"/>
  </r>
  <r>
    <x v="1"/>
    <s v="SS17"/>
    <x v="1"/>
    <s v="JACKETS"/>
    <s v="GIUBBOTTI                     "/>
    <s v="WOMAN JACKET"/>
    <s v="W7220HT0434F5079"/>
    <n v="4"/>
    <m/>
    <s v="W7220H_T0434_F5079.jpg"/>
    <s v="TWO TONE LIGHT POLYESTER/NYLON"/>
    <s v="COBBLESTONE BEIGE"/>
    <s v="WOMAN JACKET                  "/>
    <s v="CN  "/>
    <s v="TWO TONE LIGHT POLYESTER/NYLON"/>
    <s v="86%PL 14%PA                                                                     "/>
    <n v="189"/>
    <n v="14553"/>
    <n v="0.75"/>
    <n v="18.524999999999999"/>
    <n v="1426.425"/>
    <n v="18.834999999999997"/>
    <n v="1450.2949999999998"/>
    <n v="26"/>
    <n v="2002"/>
    <n v="74.099999999999994"/>
    <n v="5705.7"/>
    <n v="77"/>
  </r>
  <r>
    <x v="1"/>
    <s v="SS17"/>
    <x v="1"/>
    <s v="JACKETS"/>
    <s v="GIUBBOTTI                     "/>
    <s v="WOMAN JACKET"/>
    <s v="W7221WT2298F5079"/>
    <n v="21"/>
    <m/>
    <s v="W7221W_T2298_F5079.jpg"/>
    <s v="POPELINE PAPER TOUCH TEFLON"/>
    <s v="COBBLESTONE BEIGE"/>
    <s v="WOMAN JACKET                  "/>
    <s v="ID  "/>
    <s v="POPELINE PAPER TOUCH TEFLON   "/>
    <s v="100%CO                                                                          "/>
    <n v="269"/>
    <n v="5111"/>
    <n v="0.75"/>
    <n v="24.9"/>
    <n v="473.09999999999997"/>
    <n v="25.209999999999997"/>
    <n v="478.98999999999995"/>
    <n v="35"/>
    <n v="665"/>
    <n v="99.6"/>
    <n v="1892.3999999999999"/>
    <n v="19"/>
  </r>
  <r>
    <x v="0"/>
    <s v="FW17"/>
    <x v="1"/>
    <s v="JACKETS"/>
    <s v="GIUBBOTTI                     "/>
    <s v="WOMAN JACKET"/>
    <s v="W7428BTF236F8233"/>
    <n v="30"/>
    <m/>
    <s v="W7428B_TF236_F8233.jpg"/>
    <s v="POLKA DOTS PRINTED POLYESTER"/>
    <s v="DK MAUVE PINK/MULTIC"/>
    <s v="WOMAN JACKET                  "/>
    <s v="CN  "/>
    <s v="POLKA DOTS PRINTED POLYESTER  "/>
    <s v="100%PL                                                                          "/>
    <n v="199"/>
    <n v="3383"/>
    <n v="0.75"/>
    <n v="19.5"/>
    <n v="331.5"/>
    <n v="19.809999999999999"/>
    <n v="336.77"/>
    <n v="27.5"/>
    <n v="467.5"/>
    <n v="78"/>
    <n v="1326"/>
    <n v="17"/>
  </r>
  <r>
    <x v="1"/>
    <s v="SS18"/>
    <x v="1"/>
    <s v="JACKETS"/>
    <s v="GIUBBOTTI                     "/>
    <s v="WOMAN JACKET"/>
    <s v="W8220CT2414F7164"/>
    <n v="39"/>
    <m/>
    <s v="W8220C_T2414_F7164.jpg"/>
    <s v="DULL POLYESTER"/>
    <s v="BRIGHT SALMON"/>
    <s v="WOMAN JACKET                  "/>
    <s v="ID  "/>
    <s v="DULL POLYESTER                "/>
    <s v="100%PL                                                                          "/>
    <n v="159"/>
    <n v="3339"/>
    <n v="0.75"/>
    <n v="15.6"/>
    <n v="327.59999999999997"/>
    <n v="15.91"/>
    <n v="334.11"/>
    <n v="22"/>
    <n v="462"/>
    <n v="62.4"/>
    <n v="1310.3999999999999"/>
    <n v="21"/>
  </r>
  <r>
    <x v="1"/>
    <s v="SS18"/>
    <x v="1"/>
    <s v="JACKETS"/>
    <s v="GIUBBOTTI                     "/>
    <s v="WOMAN JACKET"/>
    <s v="W8220NT2415F7164"/>
    <n v="33"/>
    <m/>
    <s v="W8220N_T2415_F7164.jpg"/>
    <s v="POLYESTER MEMORY TAFFETA"/>
    <s v="BRIGHT SALMON"/>
    <s v="WOMAN JACKET                  "/>
    <s v="CN  "/>
    <s v="POLYESTER MEMORY TAFFETA      "/>
    <s v="100%PL                                                                          "/>
    <n v="189"/>
    <n v="3780"/>
    <n v="0.75"/>
    <n v="17.5"/>
    <n v="350"/>
    <n v="17.809999999999999"/>
    <n v="356.2"/>
    <n v="24.5"/>
    <n v="490"/>
    <n v="70"/>
    <n v="1400"/>
    <n v="20"/>
  </r>
  <r>
    <x v="1"/>
    <s v="SS18"/>
    <x v="1"/>
    <s v="JACKETS"/>
    <s v="GIUBBOTTI                     "/>
    <s v="WOMAN JACKET"/>
    <s v="W8220NTF253F5156"/>
    <n v="34"/>
    <m/>
    <s v="W8220N_TF253_F5156.jpg"/>
    <s v="PHYTON PRINTED POLYESTER"/>
    <s v="PEPPER BEIGE/LT TAN"/>
    <s v="WOMAN JACKET                  "/>
    <s v="CN  "/>
    <s v="PHYTON PRINTED POLYESTER      "/>
    <s v="100%PL                                                                          "/>
    <n v="189"/>
    <n v="3780"/>
    <n v="0.75"/>
    <n v="17.5"/>
    <n v="350"/>
    <n v="17.809999999999999"/>
    <n v="356.2"/>
    <n v="24.5"/>
    <n v="490"/>
    <n v="70"/>
    <n v="1400"/>
    <n v="20"/>
  </r>
  <r>
    <x v="1"/>
    <s v="SS18"/>
    <x v="1"/>
    <s v="JACKETS"/>
    <s v="GIUBBOTTI                     "/>
    <s v="WOMAN JACKET"/>
    <s v="W8220QT2415F7164"/>
    <n v="15"/>
    <m/>
    <s v="W8220Q_T2415_F7164.jpg"/>
    <s v="POLYESTER MEMORY TAFFETA"/>
    <s v="BRIGHT SALMON"/>
    <s v="WOMAN JACKET                  "/>
    <s v="VN  "/>
    <s v="POLYESTER MEMORY TAFFETA      "/>
    <s v="100%PL                                                                          "/>
    <n v="199"/>
    <n v="6169"/>
    <n v="0.75"/>
    <n v="18.425000000000001"/>
    <n v="571.17500000000007"/>
    <n v="18.734999999999999"/>
    <n v="580.78499999999997"/>
    <n v="26"/>
    <n v="806"/>
    <n v="73.7"/>
    <n v="2284.7000000000003"/>
    <n v="31"/>
  </r>
  <r>
    <x v="1"/>
    <s v="SS18"/>
    <x v="1"/>
    <s v="JACKETS"/>
    <s v="GIUBBOTTI                     "/>
    <s v="WOMAN JACKET"/>
    <s v="W8220XT2447F7162"/>
    <n v="18"/>
    <m/>
    <s v="W8220X_T2447_F7162.jpg"/>
    <s v="DULL POLYESTER"/>
    <s v="CRIMSON RED"/>
    <s v="WOMAN JACKET                  "/>
    <s v="VN  "/>
    <s v="DULL POLYESTER                "/>
    <s v="100%PL                                                                          "/>
    <n v="159"/>
    <n v="6678"/>
    <n v="0.75"/>
    <n v="14.725"/>
    <n v="618.44999999999993"/>
    <n v="15.035"/>
    <n v="631.47"/>
    <n v="21"/>
    <n v="882"/>
    <n v="58.9"/>
    <n v="2473.7999999999997"/>
    <n v="42"/>
  </r>
  <r>
    <x v="1"/>
    <s v="SS18"/>
    <x v="1"/>
    <s v="JACKETS"/>
    <s v="GIUBBOTTI                     "/>
    <s v="WOMAN JACKET"/>
    <s v="W8221ET2410F4386"/>
    <n v="40"/>
    <m/>
    <s v="W8221E_T2410_F4386.jpg"/>
    <s v="SHINY NYLON TAFFETA"/>
    <s v="BLUE NIGHTS"/>
    <s v="WOMAN JACKET                  "/>
    <s v="VN  "/>
    <s v="SHINY NYLON TAFFETA           "/>
    <s v="100%PA                                                                          "/>
    <n v="199"/>
    <n v="2388"/>
    <n v="0.75"/>
    <n v="18.425000000000001"/>
    <n v="221.10000000000002"/>
    <n v="18.734999999999999"/>
    <n v="224.82"/>
    <n v="26"/>
    <n v="312"/>
    <n v="73.7"/>
    <n v="884.40000000000009"/>
    <n v="12"/>
  </r>
  <r>
    <x v="1"/>
    <s v="SS18"/>
    <x v="1"/>
    <s v="JACKETS"/>
    <s v="GIUBBOTTI                     "/>
    <s v="WOMAN JACKET"/>
    <s v="W8221ET2410F7164"/>
    <n v="50"/>
    <m/>
    <s v="W8221E_T2410_F7164.jpg"/>
    <s v="SHINY NYLON TAFFETA"/>
    <s v="BRIGHT SALMON"/>
    <s v="WOMAN JACKET                  "/>
    <s v="VN  "/>
    <s v="SHINY NYLON TAFFETA           "/>
    <s v="100%PA                                                                          "/>
    <n v="199"/>
    <n v="2587"/>
    <n v="0.75"/>
    <n v="18.425000000000001"/>
    <n v="239.52500000000001"/>
    <n v="18.734999999999999"/>
    <n v="243.55500000000001"/>
    <n v="26"/>
    <n v="338"/>
    <n v="73.7"/>
    <n v="958.1"/>
    <n v="13"/>
  </r>
  <r>
    <x v="1"/>
    <s v="SS18"/>
    <x v="1"/>
    <s v="JACKETS"/>
    <s v="GIUBBOTTI                     "/>
    <s v="WOMAN JACKET"/>
    <s v="W8221ET2410F8234"/>
    <n v="32"/>
    <m/>
    <s v="W8221E_T2410_F8234.jpg"/>
    <s v="SHINY NYLON TAFFETA"/>
    <s v="MISTY LILAC"/>
    <s v="WOMAN JACKET                  "/>
    <s v="VN  "/>
    <s v="SHINY NYLON TAFFETA           "/>
    <s v="100%PA                                                                          "/>
    <n v="199"/>
    <n v="3980"/>
    <n v="0.75"/>
    <n v="18.425000000000001"/>
    <n v="368.5"/>
    <n v="18.734999999999999"/>
    <n v="374.7"/>
    <n v="26"/>
    <n v="520"/>
    <n v="73.7"/>
    <n v="1474"/>
    <n v="20"/>
  </r>
  <r>
    <x v="1"/>
    <s v="SS18"/>
    <x v="1"/>
    <s v="JACKETS"/>
    <s v="GIUBBOTTI                     "/>
    <s v="WOMAN JACKET"/>
    <s v="W8221HT2464F5152"/>
    <n v="56"/>
    <m/>
    <s v="W8221H_T2464_F5152.jpg"/>
    <s v="COTTON TOUCH NYLON GABARDINE"/>
    <s v="PEPPER BEIGE"/>
    <s v="WOMAN JACKET                  "/>
    <s v="VN  "/>
    <s v="COTTON TOUCH NYLON GABARDINE  "/>
    <s v="100%PA                                                                          "/>
    <n v="219"/>
    <n v="438"/>
    <n v="0.75"/>
    <n v="20.274999999999999"/>
    <n v="40.549999999999997"/>
    <n v="20.584999999999997"/>
    <n v="41.169999999999995"/>
    <n v="28.5"/>
    <n v="57"/>
    <n v="81.099999999999994"/>
    <n v="162.19999999999999"/>
    <n v="2"/>
  </r>
  <r>
    <x v="1"/>
    <s v="SS18"/>
    <x v="1"/>
    <s v="JACKETS"/>
    <s v="GIUBBOTTI                     "/>
    <s v="WOMAN JACKET"/>
    <s v="W8221ST2446F7162"/>
    <n v="35"/>
    <m/>
    <s v="W8221S_T2446_F7162.jpg"/>
    <s v="SOFT DULL POLYESTER"/>
    <s v="CRIMSON RED"/>
    <s v="WOMAN JACKET                  "/>
    <s v="CN  "/>
    <s v="SOFT DULL POLYESTER           "/>
    <s v="100%PL                                                                          "/>
    <n v="179"/>
    <n v="1611"/>
    <n v="0.75"/>
    <n v="16.574999999999999"/>
    <n v="149.17499999999998"/>
    <n v="16.884999999999998"/>
    <n v="151.96499999999997"/>
    <n v="23.5"/>
    <n v="211.5"/>
    <n v="66.3"/>
    <n v="596.69999999999993"/>
    <n v="9"/>
  </r>
  <r>
    <x v="1"/>
    <s v="SS18"/>
    <x v="1"/>
    <s v="DOWN JACKETS"/>
    <s v="PIUMINI                       "/>
    <s v="WOMAN DOWN JACKET"/>
    <s v="W8225AT2412F7169"/>
    <n v="37"/>
    <m/>
    <s v="W8225A_T2412_F7169.jpg"/>
    <s v="SHINY NYLON 20D DOWNPROOF FABR"/>
    <s v="BRT SALMON/MUSKMELON"/>
    <s v="WOMAN DOWN JACKET             "/>
    <s v="CN  "/>
    <s v="SHINY NYLON 20D DOWNPROOF FABR"/>
    <s v="100%PA                                                                          "/>
    <n v="159"/>
    <n v="2862"/>
    <n v="0.75"/>
    <n v="15.6"/>
    <n v="280.8"/>
    <n v="15.91"/>
    <n v="286.38"/>
    <n v="22"/>
    <n v="396"/>
    <n v="62.4"/>
    <n v="1123.2"/>
    <n v="18"/>
  </r>
  <r>
    <x v="0"/>
    <s v="FW18"/>
    <x v="1"/>
    <s v="JACKETS"/>
    <s v="GIUBBOTTI                     "/>
    <s v="W NHEMBUS"/>
    <s v="W8420ST2519F5173"/>
    <n v="29"/>
    <m/>
    <s v="W8420S_T2519_F5173.jpg"/>
    <s v="ECO SHEARLING"/>
    <s v="METAL POWDER TAUPE"/>
    <s v="W NHEMBUS MID JKT             "/>
    <s v="CN  "/>
    <s v="ECO SHEARLING                 "/>
    <s v="100%PL                                                                          "/>
    <n v="259"/>
    <n v="4403"/>
    <n v="0.75"/>
    <n v="23.975000000000001"/>
    <n v="407.57500000000005"/>
    <n v="24.285"/>
    <n v="412.84500000000003"/>
    <n v="34"/>
    <n v="578"/>
    <n v="95.9"/>
    <n v="1630.3000000000002"/>
    <n v="17"/>
  </r>
  <r>
    <x v="0"/>
    <s v="FW19"/>
    <x v="1"/>
    <s v="JACKETS"/>
    <s v="GIUBBOTTI                     "/>
    <s v="W ANEEKA"/>
    <s v="W9420LTC130F9075"/>
    <n v="23"/>
    <m/>
    <s v="W9420L_TC130_F9075.jpg"/>
    <s v="T2447 DULL POLY+TF363 POLY ANI"/>
    <s v="BLACK/LT TAUPE ANIMA"/>
    <s v="W ANEEKA VEST                 "/>
    <s v="CN  "/>
    <s v="T2447 DULL POLY+TF363 POLY ANI"/>
    <s v="100%PL / 100%PL                                                                 "/>
    <n v="199"/>
    <n v="4975"/>
    <n v="0.75"/>
    <n v="19.5"/>
    <n v="487.5"/>
    <n v="19.809999999999999"/>
    <n v="495.24999999999994"/>
    <n v="27.5"/>
    <n v="687.5"/>
    <n v="78"/>
    <n v="1950"/>
    <n v="25"/>
  </r>
  <r>
    <x v="0"/>
    <s v="FW19"/>
    <x v="1"/>
    <s v="JACKETS"/>
    <s v="GIUBBOTTI                     "/>
    <s v="W FELYXA"/>
    <s v="W9428YT2568F8254"/>
    <n v="22"/>
    <m/>
    <s v="W9428Y_T2568_F8254.jpg"/>
    <s v="VELVET STRETCH WR"/>
    <s v="DARK ROSE"/>
    <s v="W FELYXA SHORT JKT            "/>
    <s v="VN  "/>
    <s v="VELVET STRETCH WR             "/>
    <s v="94%PL 6%EA                                                                      "/>
    <n v="229"/>
    <n v="4122"/>
    <n v="0.75"/>
    <n v="21.2"/>
    <n v="381.59999999999997"/>
    <n v="21.509999999999998"/>
    <n v="387.17999999999995"/>
    <n v="30"/>
    <n v="540"/>
    <n v="84.8"/>
    <n v="1526.3999999999999"/>
    <n v="18"/>
  </r>
  <r>
    <x v="0"/>
    <s v="FW19"/>
    <x v="1"/>
    <s v="JACKETS"/>
    <s v="GIUBBOTTI                     "/>
    <s v="W FELYXA"/>
    <s v="W9428YT2568F9000"/>
    <n v="8"/>
    <m/>
    <s v="W9428Y_T2568_F9000.jpg"/>
    <s v="VELVET STRETCH WR"/>
    <s v="BLACK"/>
    <s v="W FELYXA SHORT JKT            "/>
    <s v="VN  "/>
    <s v="VELVET STRETCH WR             "/>
    <s v="94%PL 6%EA                                                                      "/>
    <n v="229"/>
    <n v="11908"/>
    <n v="0.75"/>
    <n v="21.2"/>
    <n v="1102.3999999999999"/>
    <n v="21.509999999999998"/>
    <n v="1118.52"/>
    <n v="30"/>
    <n v="1560"/>
    <n v="84.8"/>
    <n v="4409.5999999999995"/>
    <n v="5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2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>
  <location ref="A3:C10" firstHeaderRow="0" firstDataRow="1" firstDataCol="1"/>
  <pivotFields count="28">
    <pivotField axis="axisRow" showAll="0">
      <items count="3">
        <item x="0"/>
        <item x="1"/>
        <item t="default"/>
      </items>
    </pivotField>
    <pivotField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44" showAll="0"/>
    <pivotField numFmtId="44" showAll="0"/>
    <pivotField numFmtId="9" showAll="0"/>
    <pivotField numFmtId="165" showAll="0"/>
    <pivotField numFmtId="44" showAll="0"/>
    <pivotField numFmtId="44" showAll="0"/>
    <pivotField numFmtId="44" showAll="0"/>
    <pivotField numFmtId="165" showAll="0"/>
    <pivotField numFmtId="165" showAll="0"/>
    <pivotField numFmtId="44" showAll="0"/>
    <pivotField dataField="1" numFmtId="44" showAll="0"/>
    <pivotField dataField="1" numFmtId="164" showAll="0"/>
  </pivotFields>
  <rowFields count="2">
    <field x="0"/>
    <field x="2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omma di Q.TY" fld="27" baseField="0" baseItem="0" numFmtId="164"/>
    <dataField name="Somma di WHS AM" fld="26" baseField="0" baseItem="0"/>
  </dataFields>
  <formats count="2"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topLeftCell="A15" workbookViewId="0">
      <selection activeCell="B29" sqref="B29"/>
    </sheetView>
  </sheetViews>
  <sheetFormatPr defaultColWidth="8.85546875" defaultRowHeight="15" x14ac:dyDescent="0.25"/>
  <cols>
    <col min="1" max="1" width="18.28515625" bestFit="1" customWidth="1"/>
    <col min="2" max="2" width="14.42578125" style="3" bestFit="1" customWidth="1"/>
    <col min="3" max="3" width="18.28515625" style="1" bestFit="1" customWidth="1"/>
  </cols>
  <sheetData>
    <row r="3" spans="1:3" x14ac:dyDescent="0.25">
      <c r="A3" s="5" t="s">
        <v>208</v>
      </c>
      <c r="B3" s="3" t="s">
        <v>225</v>
      </c>
      <c r="C3" s="1" t="s">
        <v>211</v>
      </c>
    </row>
    <row r="4" spans="1:3" x14ac:dyDescent="0.25">
      <c r="A4" s="6" t="s">
        <v>152</v>
      </c>
      <c r="B4" s="3">
        <v>851</v>
      </c>
      <c r="C4" s="1">
        <v>76451.600000000006</v>
      </c>
    </row>
    <row r="5" spans="1:3" x14ac:dyDescent="0.25">
      <c r="A5" s="7" t="s">
        <v>6</v>
      </c>
      <c r="B5" s="3">
        <v>423</v>
      </c>
      <c r="C5" s="1">
        <v>34445.5</v>
      </c>
    </row>
    <row r="6" spans="1:3" x14ac:dyDescent="0.25">
      <c r="A6" s="7" t="s">
        <v>3</v>
      </c>
      <c r="B6" s="3">
        <v>428</v>
      </c>
      <c r="C6" s="1">
        <v>42006.1</v>
      </c>
    </row>
    <row r="7" spans="1:3" x14ac:dyDescent="0.25">
      <c r="A7" s="6" t="s">
        <v>153</v>
      </c>
      <c r="B7" s="3">
        <v>467</v>
      </c>
      <c r="C7" s="1">
        <v>33804.5</v>
      </c>
    </row>
    <row r="8" spans="1:3" x14ac:dyDescent="0.25">
      <c r="A8" s="7" t="s">
        <v>6</v>
      </c>
      <c r="B8" s="3">
        <v>90</v>
      </c>
      <c r="C8" s="1">
        <v>6729.6</v>
      </c>
    </row>
    <row r="9" spans="1:3" x14ac:dyDescent="0.25">
      <c r="A9" s="7" t="s">
        <v>3</v>
      </c>
      <c r="B9" s="3">
        <v>377</v>
      </c>
      <c r="C9" s="1">
        <v>27074.9</v>
      </c>
    </row>
    <row r="10" spans="1:3" x14ac:dyDescent="0.25">
      <c r="A10" s="6" t="s">
        <v>209</v>
      </c>
      <c r="B10" s="3">
        <v>1318</v>
      </c>
      <c r="C10" s="1">
        <v>110256.1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9"/>
  <sheetViews>
    <sheetView tabSelected="1" zoomScale="70" zoomScaleNormal="70" workbookViewId="0">
      <pane xSplit="3" ySplit="4" topLeftCell="I5" activePane="bottomRight" state="frozen"/>
      <selection pane="topRight" activeCell="F1" sqref="F1"/>
      <selection pane="bottomLeft" activeCell="A5" sqref="A5"/>
      <selection pane="bottomRight" activeCell="O5" sqref="O5"/>
    </sheetView>
  </sheetViews>
  <sheetFormatPr defaultColWidth="9.140625" defaultRowHeight="15" x14ac:dyDescent="0.25"/>
  <cols>
    <col min="1" max="1" width="6.42578125" style="13" bestFit="1" customWidth="1"/>
    <col min="2" max="2" width="13" style="13" bestFit="1" customWidth="1"/>
    <col min="3" max="3" width="17.42578125" style="13" bestFit="1" customWidth="1"/>
    <col min="4" max="4" width="22.42578125" style="13" bestFit="1" customWidth="1"/>
    <col min="5" max="5" width="3.140625" style="13" bestFit="1" customWidth="1"/>
    <col min="6" max="6" width="28.42578125" style="13" bestFit="1" customWidth="1"/>
    <col min="7" max="7" width="40.28515625" style="13" bestFit="1" customWidth="1"/>
    <col min="8" max="8" width="28.85546875" style="13" bestFit="1" customWidth="1"/>
    <col min="9" max="9" width="38.7109375" style="13" bestFit="1" customWidth="1"/>
    <col min="10" max="10" width="10.42578125" style="13" bestFit="1" customWidth="1"/>
    <col min="11" max="11" width="40.28515625" style="13" bestFit="1" customWidth="1"/>
    <col min="12" max="12" width="18" style="9" customWidth="1"/>
    <col min="13" max="13" width="11" style="14" bestFit="1" customWidth="1"/>
    <col min="14" max="14" width="15.28515625" style="14" bestFit="1" customWidth="1"/>
    <col min="15" max="15" width="10.42578125" style="15" bestFit="1" customWidth="1"/>
    <col min="16" max="16" width="14.42578125" style="15" bestFit="1" customWidth="1"/>
    <col min="17" max="17" width="11" style="11" bestFit="1" customWidth="1"/>
    <col min="18" max="29" width="6" style="9" bestFit="1" customWidth="1"/>
    <col min="30" max="16384" width="9.140625" style="9"/>
  </cols>
  <sheetData>
    <row r="1" spans="1:29" ht="1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26"/>
      <c r="P1" s="10"/>
    </row>
    <row r="2" spans="1:29" x14ac:dyDescent="0.25">
      <c r="A2" s="12"/>
      <c r="B2" s="12"/>
      <c r="C2" s="12"/>
      <c r="D2" s="12"/>
      <c r="E2" s="12"/>
      <c r="F2" s="12"/>
      <c r="G2" s="12"/>
      <c r="H2" s="12"/>
      <c r="M2" s="12"/>
      <c r="N2" s="12"/>
      <c r="O2" s="14"/>
    </row>
    <row r="3" spans="1:29" x14ac:dyDescent="0.25">
      <c r="A3" s="16"/>
      <c r="B3" s="16"/>
      <c r="C3" s="16"/>
      <c r="D3" s="16"/>
      <c r="E3" s="16"/>
      <c r="F3" s="16"/>
      <c r="G3" s="16"/>
      <c r="H3" s="16"/>
      <c r="M3" s="17">
        <f>+N3/Q3</f>
        <v>220.0546282245827</v>
      </c>
      <c r="N3" s="17">
        <f>SUBTOTAL(9,N4:N48)</f>
        <v>290032</v>
      </c>
      <c r="P3" s="15">
        <f>SUBTOTAL(9,P4:P48)</f>
        <v>110256.09999999998</v>
      </c>
      <c r="Q3" s="11">
        <f>SUBTOTAL(9,Q4:Q48)</f>
        <v>1318</v>
      </c>
    </row>
    <row r="4" spans="1:29" s="2" customFormat="1" x14ac:dyDescent="0.25">
      <c r="A4" s="18" t="s">
        <v>151</v>
      </c>
      <c r="B4" s="18" t="s">
        <v>0</v>
      </c>
      <c r="C4" s="18" t="s">
        <v>1</v>
      </c>
      <c r="D4" s="18" t="s">
        <v>207</v>
      </c>
      <c r="E4" s="18" t="s">
        <v>210</v>
      </c>
      <c r="F4" s="18" t="s">
        <v>7</v>
      </c>
      <c r="G4" s="18" t="s">
        <v>8</v>
      </c>
      <c r="H4" s="18" t="s">
        <v>9</v>
      </c>
      <c r="I4" s="19" t="s">
        <v>154</v>
      </c>
      <c r="J4" s="19" t="s">
        <v>155</v>
      </c>
      <c r="K4" s="19" t="s">
        <v>156</v>
      </c>
      <c r="L4" s="2" t="s">
        <v>157</v>
      </c>
      <c r="M4" s="20" t="s">
        <v>148</v>
      </c>
      <c r="N4" s="20" t="s">
        <v>150</v>
      </c>
      <c r="O4" s="21" t="s">
        <v>158</v>
      </c>
      <c r="P4" s="21" t="s">
        <v>149</v>
      </c>
      <c r="Q4" s="11" t="s">
        <v>212</v>
      </c>
      <c r="R4" s="2" t="s">
        <v>224</v>
      </c>
      <c r="S4" s="2" t="s">
        <v>221</v>
      </c>
      <c r="T4" s="2" t="s">
        <v>222</v>
      </c>
      <c r="U4" s="2" t="s">
        <v>223</v>
      </c>
      <c r="V4" s="2" t="s">
        <v>213</v>
      </c>
      <c r="W4" s="2" t="s">
        <v>214</v>
      </c>
      <c r="X4" s="2" t="s">
        <v>215</v>
      </c>
      <c r="Y4" s="2" t="s">
        <v>216</v>
      </c>
      <c r="Z4" s="2" t="s">
        <v>217</v>
      </c>
      <c r="AA4" s="2" t="s">
        <v>218</v>
      </c>
      <c r="AB4" s="2" t="s">
        <v>219</v>
      </c>
      <c r="AC4" s="2" t="s">
        <v>220</v>
      </c>
    </row>
    <row r="5" spans="1:29" ht="60" customHeight="1" x14ac:dyDescent="0.25">
      <c r="A5" s="16" t="s">
        <v>152</v>
      </c>
      <c r="B5" s="16" t="s">
        <v>6</v>
      </c>
      <c r="C5" s="16" t="s">
        <v>2</v>
      </c>
      <c r="D5" s="16" t="s">
        <v>143</v>
      </c>
      <c r="E5" s="16"/>
      <c r="F5" s="16" t="s">
        <v>144</v>
      </c>
      <c r="G5" s="16" t="s">
        <v>70</v>
      </c>
      <c r="H5" s="16" t="s">
        <v>33</v>
      </c>
      <c r="I5" s="13" t="s">
        <v>165</v>
      </c>
      <c r="J5" s="13" t="s">
        <v>159</v>
      </c>
      <c r="K5" s="13" t="s">
        <v>162</v>
      </c>
      <c r="L5" s="9" t="s">
        <v>160</v>
      </c>
      <c r="M5" s="22">
        <v>299</v>
      </c>
      <c r="N5" s="22">
        <f t="shared" ref="N5:N48" si="0">+M5*Q5</f>
        <v>19136</v>
      </c>
      <c r="O5" s="15">
        <v>110.7</v>
      </c>
      <c r="P5" s="15">
        <f t="shared" ref="P5:P48" si="1">+O5*Q5</f>
        <v>7084.8</v>
      </c>
      <c r="Q5" s="11">
        <v>64</v>
      </c>
      <c r="V5" s="9">
        <v>1</v>
      </c>
      <c r="W5" s="9">
        <v>12</v>
      </c>
      <c r="X5" s="9">
        <v>14</v>
      </c>
      <c r="Y5" s="9">
        <v>12</v>
      </c>
      <c r="Z5" s="9">
        <v>11</v>
      </c>
      <c r="AA5" s="9">
        <v>4</v>
      </c>
      <c r="AB5" s="9">
        <v>6</v>
      </c>
      <c r="AC5" s="9">
        <v>4</v>
      </c>
    </row>
    <row r="6" spans="1:29" ht="60" customHeight="1" x14ac:dyDescent="0.25">
      <c r="A6" s="16" t="s">
        <v>152</v>
      </c>
      <c r="B6" s="16" t="s">
        <v>6</v>
      </c>
      <c r="C6" s="16" t="s">
        <v>2</v>
      </c>
      <c r="D6" s="16" t="s">
        <v>145</v>
      </c>
      <c r="E6" s="16"/>
      <c r="F6" s="16" t="s">
        <v>146</v>
      </c>
      <c r="G6" s="16" t="s">
        <v>147</v>
      </c>
      <c r="H6" s="16" t="s">
        <v>10</v>
      </c>
      <c r="I6" s="13" t="s">
        <v>166</v>
      </c>
      <c r="J6" s="13" t="s">
        <v>159</v>
      </c>
      <c r="K6" s="13" t="s">
        <v>167</v>
      </c>
      <c r="L6" s="9" t="s">
        <v>160</v>
      </c>
      <c r="M6" s="22">
        <v>219</v>
      </c>
      <c r="N6" s="22">
        <f t="shared" si="0"/>
        <v>10512</v>
      </c>
      <c r="O6" s="15">
        <v>81.099999999999994</v>
      </c>
      <c r="P6" s="15">
        <f t="shared" si="1"/>
        <v>3892.7999999999997</v>
      </c>
      <c r="Q6" s="11">
        <v>48</v>
      </c>
      <c r="W6" s="9">
        <v>11</v>
      </c>
      <c r="X6" s="9">
        <v>7</v>
      </c>
      <c r="Y6" s="9">
        <v>7</v>
      </c>
      <c r="Z6" s="9">
        <v>11</v>
      </c>
      <c r="AA6" s="9">
        <v>6</v>
      </c>
      <c r="AB6" s="9">
        <v>6</v>
      </c>
    </row>
    <row r="7" spans="1:29" ht="60" customHeight="1" x14ac:dyDescent="0.25">
      <c r="A7" s="16" t="s">
        <v>152</v>
      </c>
      <c r="B7" s="16" t="s">
        <v>6</v>
      </c>
      <c r="C7" s="16" t="s">
        <v>2</v>
      </c>
      <c r="D7" s="16" t="s">
        <v>89</v>
      </c>
      <c r="E7" s="16"/>
      <c r="F7" s="16" t="s">
        <v>90</v>
      </c>
      <c r="G7" s="16" t="s">
        <v>69</v>
      </c>
      <c r="H7" s="16" t="s">
        <v>12</v>
      </c>
      <c r="I7" s="13" t="s">
        <v>168</v>
      </c>
      <c r="J7" s="13" t="s">
        <v>159</v>
      </c>
      <c r="K7" s="13" t="s">
        <v>169</v>
      </c>
      <c r="L7" s="9" t="s">
        <v>164</v>
      </c>
      <c r="M7" s="23">
        <v>199</v>
      </c>
      <c r="N7" s="22">
        <f t="shared" si="0"/>
        <v>10746</v>
      </c>
      <c r="O7" s="15">
        <v>78</v>
      </c>
      <c r="P7" s="15">
        <f t="shared" si="1"/>
        <v>4212</v>
      </c>
      <c r="Q7" s="11">
        <v>54</v>
      </c>
      <c r="W7" s="9">
        <v>11</v>
      </c>
      <c r="X7" s="9">
        <v>20</v>
      </c>
      <c r="Y7" s="9">
        <v>6</v>
      </c>
      <c r="Z7" s="9">
        <v>17</v>
      </c>
    </row>
    <row r="8" spans="1:29" ht="60" customHeight="1" x14ac:dyDescent="0.25">
      <c r="A8" s="16" t="s">
        <v>152</v>
      </c>
      <c r="B8" s="16" t="s">
        <v>6</v>
      </c>
      <c r="C8" s="16" t="s">
        <v>2</v>
      </c>
      <c r="D8" s="16" t="s">
        <v>91</v>
      </c>
      <c r="E8" s="16"/>
      <c r="F8" s="16" t="s">
        <v>92</v>
      </c>
      <c r="G8" s="16" t="s">
        <v>69</v>
      </c>
      <c r="H8" s="16" t="s">
        <v>10</v>
      </c>
      <c r="I8" s="13" t="s">
        <v>168</v>
      </c>
      <c r="J8" s="13" t="s">
        <v>159</v>
      </c>
      <c r="K8" s="13" t="s">
        <v>169</v>
      </c>
      <c r="L8" s="9" t="s">
        <v>164</v>
      </c>
      <c r="M8" s="23">
        <v>199</v>
      </c>
      <c r="N8" s="22">
        <f t="shared" si="0"/>
        <v>8955</v>
      </c>
      <c r="O8" s="15">
        <v>78</v>
      </c>
      <c r="P8" s="15">
        <f t="shared" si="1"/>
        <v>3510</v>
      </c>
      <c r="Q8" s="11">
        <v>45</v>
      </c>
      <c r="W8" s="9">
        <v>7</v>
      </c>
      <c r="X8" s="9">
        <v>10</v>
      </c>
      <c r="Y8" s="9">
        <v>1</v>
      </c>
      <c r="Z8" s="9">
        <v>10</v>
      </c>
      <c r="AA8" s="9">
        <v>8</v>
      </c>
      <c r="AB8" s="9">
        <v>9</v>
      </c>
    </row>
    <row r="9" spans="1:29" ht="60" customHeight="1" x14ac:dyDescent="0.25">
      <c r="A9" s="16" t="s">
        <v>152</v>
      </c>
      <c r="B9" s="16" t="s">
        <v>6</v>
      </c>
      <c r="C9" s="16" t="s">
        <v>2</v>
      </c>
      <c r="D9" s="16" t="s">
        <v>87</v>
      </c>
      <c r="E9" s="16"/>
      <c r="F9" s="16" t="s">
        <v>88</v>
      </c>
      <c r="G9" s="16" t="s">
        <v>14</v>
      </c>
      <c r="H9" s="16" t="s">
        <v>12</v>
      </c>
      <c r="I9" s="13" t="s">
        <v>168</v>
      </c>
      <c r="J9" s="13" t="s">
        <v>159</v>
      </c>
      <c r="K9" s="13" t="s">
        <v>170</v>
      </c>
      <c r="L9" s="9" t="s">
        <v>160</v>
      </c>
      <c r="M9" s="23">
        <v>149</v>
      </c>
      <c r="N9" s="22">
        <f t="shared" si="0"/>
        <v>4470</v>
      </c>
      <c r="O9" s="15">
        <v>58.4</v>
      </c>
      <c r="P9" s="15">
        <f t="shared" si="1"/>
        <v>1752</v>
      </c>
      <c r="Q9" s="11">
        <v>30</v>
      </c>
      <c r="W9" s="9">
        <v>10</v>
      </c>
      <c r="X9" s="9">
        <v>10</v>
      </c>
      <c r="Y9" s="9">
        <v>2</v>
      </c>
      <c r="Z9" s="9">
        <v>2</v>
      </c>
      <c r="AB9" s="9">
        <v>6</v>
      </c>
    </row>
    <row r="10" spans="1:29" ht="60" customHeight="1" x14ac:dyDescent="0.25">
      <c r="A10" s="16" t="s">
        <v>152</v>
      </c>
      <c r="B10" s="16" t="s">
        <v>6</v>
      </c>
      <c r="C10" s="16" t="s">
        <v>2</v>
      </c>
      <c r="D10" s="16" t="s">
        <v>79</v>
      </c>
      <c r="E10" s="16"/>
      <c r="F10" s="16" t="s">
        <v>80</v>
      </c>
      <c r="G10" s="16" t="s">
        <v>14</v>
      </c>
      <c r="H10" s="16" t="s">
        <v>10</v>
      </c>
      <c r="I10" s="13" t="s">
        <v>168</v>
      </c>
      <c r="J10" s="13" t="s">
        <v>159</v>
      </c>
      <c r="K10" s="13" t="s">
        <v>170</v>
      </c>
      <c r="L10" s="9" t="s">
        <v>160</v>
      </c>
      <c r="M10" s="23">
        <v>149</v>
      </c>
      <c r="N10" s="22">
        <f t="shared" si="0"/>
        <v>5066</v>
      </c>
      <c r="O10" s="15">
        <v>58.4</v>
      </c>
      <c r="P10" s="15">
        <f t="shared" si="1"/>
        <v>1985.6</v>
      </c>
      <c r="Q10" s="11">
        <v>34</v>
      </c>
      <c r="W10" s="9">
        <v>4</v>
      </c>
      <c r="X10" s="9">
        <v>10</v>
      </c>
      <c r="Y10" s="9">
        <v>11</v>
      </c>
      <c r="Z10" s="9">
        <v>9</v>
      </c>
    </row>
    <row r="11" spans="1:29" ht="60" customHeight="1" x14ac:dyDescent="0.25">
      <c r="A11" s="16" t="s">
        <v>152</v>
      </c>
      <c r="B11" s="16" t="s">
        <v>6</v>
      </c>
      <c r="C11" s="16" t="s">
        <v>2</v>
      </c>
      <c r="D11" s="16" t="s">
        <v>71</v>
      </c>
      <c r="E11" s="16"/>
      <c r="F11" s="16" t="s">
        <v>72</v>
      </c>
      <c r="G11" s="16" t="s">
        <v>14</v>
      </c>
      <c r="H11" s="16" t="s">
        <v>10</v>
      </c>
      <c r="I11" s="13" t="s">
        <v>168</v>
      </c>
      <c r="J11" s="13" t="s">
        <v>159</v>
      </c>
      <c r="K11" s="13" t="s">
        <v>170</v>
      </c>
      <c r="L11" s="9" t="s">
        <v>160</v>
      </c>
      <c r="M11" s="23">
        <v>229</v>
      </c>
      <c r="N11" s="22">
        <f t="shared" si="0"/>
        <v>2748</v>
      </c>
      <c r="O11" s="15">
        <v>89.8</v>
      </c>
      <c r="P11" s="15">
        <f t="shared" si="1"/>
        <v>1077.5999999999999</v>
      </c>
      <c r="Q11" s="11">
        <v>12</v>
      </c>
      <c r="X11" s="9">
        <v>5</v>
      </c>
      <c r="Y11" s="9">
        <v>5</v>
      </c>
      <c r="Z11" s="9">
        <v>2</v>
      </c>
    </row>
    <row r="12" spans="1:29" ht="60" customHeight="1" x14ac:dyDescent="0.25">
      <c r="A12" s="16" t="s">
        <v>152</v>
      </c>
      <c r="B12" s="16" t="s">
        <v>6</v>
      </c>
      <c r="C12" s="16" t="s">
        <v>2</v>
      </c>
      <c r="D12" s="16" t="s">
        <v>85</v>
      </c>
      <c r="E12" s="16"/>
      <c r="F12" s="16" t="s">
        <v>86</v>
      </c>
      <c r="G12" s="16" t="s">
        <v>14</v>
      </c>
      <c r="H12" s="16" t="s">
        <v>12</v>
      </c>
      <c r="I12" s="13" t="s">
        <v>168</v>
      </c>
      <c r="J12" s="13" t="s">
        <v>159</v>
      </c>
      <c r="K12" s="13" t="s">
        <v>170</v>
      </c>
      <c r="L12" s="9" t="s">
        <v>160</v>
      </c>
      <c r="M12" s="23">
        <v>169</v>
      </c>
      <c r="N12" s="22">
        <f t="shared" si="0"/>
        <v>3887</v>
      </c>
      <c r="O12" s="15">
        <v>66.3</v>
      </c>
      <c r="P12" s="15">
        <f t="shared" si="1"/>
        <v>1524.8999999999999</v>
      </c>
      <c r="Q12" s="11">
        <v>23</v>
      </c>
      <c r="X12" s="9">
        <v>2</v>
      </c>
      <c r="Y12" s="9">
        <v>10</v>
      </c>
      <c r="Z12" s="9">
        <v>6</v>
      </c>
      <c r="AA12" s="9">
        <v>4</v>
      </c>
      <c r="AC12" s="9">
        <v>1</v>
      </c>
    </row>
    <row r="13" spans="1:29" ht="60" customHeight="1" x14ac:dyDescent="0.25">
      <c r="A13" s="16" t="s">
        <v>152</v>
      </c>
      <c r="B13" s="16" t="s">
        <v>6</v>
      </c>
      <c r="C13" s="16" t="s">
        <v>2</v>
      </c>
      <c r="D13" s="16" t="s">
        <v>75</v>
      </c>
      <c r="E13" s="16"/>
      <c r="F13" s="16" t="s">
        <v>76</v>
      </c>
      <c r="G13" s="16" t="s">
        <v>14</v>
      </c>
      <c r="H13" s="16" t="s">
        <v>10</v>
      </c>
      <c r="I13" s="13" t="s">
        <v>168</v>
      </c>
      <c r="J13" s="13" t="s">
        <v>159</v>
      </c>
      <c r="K13" s="13" t="s">
        <v>170</v>
      </c>
      <c r="L13" s="9" t="s">
        <v>160</v>
      </c>
      <c r="M13" s="23">
        <v>169</v>
      </c>
      <c r="N13" s="22">
        <f t="shared" si="0"/>
        <v>4394</v>
      </c>
      <c r="O13" s="15">
        <v>66.3</v>
      </c>
      <c r="P13" s="15">
        <f t="shared" si="1"/>
        <v>1723.8</v>
      </c>
      <c r="Q13" s="11">
        <v>26</v>
      </c>
      <c r="X13" s="9">
        <v>10</v>
      </c>
      <c r="Y13" s="9">
        <v>1</v>
      </c>
      <c r="Z13" s="9">
        <v>8</v>
      </c>
      <c r="AA13" s="9">
        <v>2</v>
      </c>
      <c r="AB13" s="9">
        <v>5</v>
      </c>
    </row>
    <row r="14" spans="1:29" ht="60" customHeight="1" x14ac:dyDescent="0.25">
      <c r="A14" s="16" t="s">
        <v>152</v>
      </c>
      <c r="B14" s="16" t="s">
        <v>6</v>
      </c>
      <c r="C14" s="16" t="s">
        <v>2</v>
      </c>
      <c r="D14" s="16" t="s">
        <v>77</v>
      </c>
      <c r="E14" s="16"/>
      <c r="F14" s="16" t="s">
        <v>78</v>
      </c>
      <c r="G14" s="16" t="s">
        <v>69</v>
      </c>
      <c r="H14" s="16" t="s">
        <v>10</v>
      </c>
      <c r="I14" s="13" t="s">
        <v>168</v>
      </c>
      <c r="J14" s="13" t="s">
        <v>161</v>
      </c>
      <c r="K14" s="13" t="s">
        <v>169</v>
      </c>
      <c r="L14" s="9" t="s">
        <v>164</v>
      </c>
      <c r="M14" s="23">
        <v>239</v>
      </c>
      <c r="N14" s="22">
        <f t="shared" si="0"/>
        <v>6453</v>
      </c>
      <c r="O14" s="15">
        <v>104</v>
      </c>
      <c r="P14" s="15">
        <f t="shared" si="1"/>
        <v>2808</v>
      </c>
      <c r="Q14" s="11">
        <v>27</v>
      </c>
      <c r="X14" s="9">
        <v>7</v>
      </c>
      <c r="Y14" s="9">
        <v>10</v>
      </c>
      <c r="Z14" s="9">
        <v>7</v>
      </c>
      <c r="AB14" s="9">
        <v>3</v>
      </c>
    </row>
    <row r="15" spans="1:29" ht="60" customHeight="1" x14ac:dyDescent="0.25">
      <c r="A15" s="16" t="s">
        <v>152</v>
      </c>
      <c r="B15" s="16" t="s">
        <v>6</v>
      </c>
      <c r="C15" s="16" t="s">
        <v>2</v>
      </c>
      <c r="D15" s="16" t="s">
        <v>73</v>
      </c>
      <c r="E15" s="16"/>
      <c r="F15" s="16" t="s">
        <v>74</v>
      </c>
      <c r="G15" s="16" t="s">
        <v>69</v>
      </c>
      <c r="H15" s="16" t="s">
        <v>11</v>
      </c>
      <c r="I15" s="13" t="s">
        <v>168</v>
      </c>
      <c r="J15" s="13" t="s">
        <v>161</v>
      </c>
      <c r="K15" s="13" t="s">
        <v>169</v>
      </c>
      <c r="L15" s="9" t="s">
        <v>164</v>
      </c>
      <c r="M15" s="23">
        <v>199</v>
      </c>
      <c r="N15" s="22">
        <f t="shared" si="0"/>
        <v>3184</v>
      </c>
      <c r="O15" s="15">
        <v>78</v>
      </c>
      <c r="P15" s="15">
        <f t="shared" si="1"/>
        <v>1248</v>
      </c>
      <c r="Q15" s="11">
        <v>16</v>
      </c>
      <c r="W15" s="9">
        <v>2</v>
      </c>
      <c r="X15" s="9">
        <v>4</v>
      </c>
      <c r="Y15" s="9">
        <v>4</v>
      </c>
      <c r="Z15" s="9">
        <v>3</v>
      </c>
      <c r="AC15" s="9">
        <v>3</v>
      </c>
    </row>
    <row r="16" spans="1:29" ht="60" customHeight="1" x14ac:dyDescent="0.25">
      <c r="A16" s="16" t="s">
        <v>152</v>
      </c>
      <c r="B16" s="16" t="s">
        <v>6</v>
      </c>
      <c r="C16" s="16" t="s">
        <v>2</v>
      </c>
      <c r="D16" s="16" t="s">
        <v>81</v>
      </c>
      <c r="E16" s="16"/>
      <c r="F16" s="16" t="s">
        <v>82</v>
      </c>
      <c r="G16" s="16" t="s">
        <v>69</v>
      </c>
      <c r="H16" s="16" t="s">
        <v>12</v>
      </c>
      <c r="I16" s="13" t="s">
        <v>168</v>
      </c>
      <c r="J16" s="13" t="s">
        <v>159</v>
      </c>
      <c r="K16" s="13" t="s">
        <v>169</v>
      </c>
      <c r="L16" s="9" t="s">
        <v>164</v>
      </c>
      <c r="M16" s="23">
        <v>199</v>
      </c>
      <c r="N16" s="22">
        <f t="shared" si="0"/>
        <v>4776</v>
      </c>
      <c r="O16" s="15">
        <v>79.5</v>
      </c>
      <c r="P16" s="15">
        <f t="shared" si="1"/>
        <v>1908</v>
      </c>
      <c r="Q16" s="11">
        <v>24</v>
      </c>
      <c r="W16" s="9">
        <v>1</v>
      </c>
      <c r="X16" s="9">
        <v>9</v>
      </c>
      <c r="Y16" s="9">
        <v>3</v>
      </c>
      <c r="Z16" s="9">
        <v>3</v>
      </c>
      <c r="AA16" s="9">
        <v>5</v>
      </c>
      <c r="AB16" s="9">
        <v>3</v>
      </c>
    </row>
    <row r="17" spans="1:29" ht="60" customHeight="1" x14ac:dyDescent="0.25">
      <c r="A17" s="16" t="s">
        <v>152</v>
      </c>
      <c r="B17" s="16" t="s">
        <v>6</v>
      </c>
      <c r="C17" s="16" t="s">
        <v>2</v>
      </c>
      <c r="D17" s="16" t="s">
        <v>83</v>
      </c>
      <c r="E17" s="16"/>
      <c r="F17" s="16" t="s">
        <v>84</v>
      </c>
      <c r="G17" s="16" t="s">
        <v>69</v>
      </c>
      <c r="H17" s="16" t="s">
        <v>10</v>
      </c>
      <c r="I17" s="13" t="s">
        <v>168</v>
      </c>
      <c r="J17" s="13" t="s">
        <v>161</v>
      </c>
      <c r="K17" s="13" t="s">
        <v>169</v>
      </c>
      <c r="L17" s="9" t="s">
        <v>164</v>
      </c>
      <c r="M17" s="23">
        <v>219</v>
      </c>
      <c r="N17" s="22">
        <f t="shared" si="0"/>
        <v>4380</v>
      </c>
      <c r="O17" s="15">
        <v>85.9</v>
      </c>
      <c r="P17" s="15">
        <f t="shared" si="1"/>
        <v>1718</v>
      </c>
      <c r="Q17" s="11">
        <v>20</v>
      </c>
      <c r="X17" s="9">
        <v>10</v>
      </c>
      <c r="Y17" s="9">
        <v>2</v>
      </c>
      <c r="AA17" s="9">
        <v>8</v>
      </c>
    </row>
    <row r="18" spans="1:29" ht="60" customHeight="1" x14ac:dyDescent="0.25">
      <c r="A18" s="16" t="s">
        <v>153</v>
      </c>
      <c r="B18" s="16" t="s">
        <v>6</v>
      </c>
      <c r="C18" s="16" t="s">
        <v>2</v>
      </c>
      <c r="D18" s="9" t="s">
        <v>99</v>
      </c>
      <c r="E18" s="16"/>
      <c r="F18" s="16" t="s">
        <v>100</v>
      </c>
      <c r="G18" s="16" t="s">
        <v>38</v>
      </c>
      <c r="H18" s="16" t="s">
        <v>64</v>
      </c>
      <c r="M18" s="23">
        <v>229</v>
      </c>
      <c r="N18" s="22">
        <f t="shared" si="0"/>
        <v>1374</v>
      </c>
      <c r="O18" s="15">
        <v>89.8</v>
      </c>
      <c r="P18" s="15">
        <f t="shared" si="1"/>
        <v>538.79999999999995</v>
      </c>
      <c r="Q18" s="11">
        <v>6</v>
      </c>
      <c r="AA18" s="9">
        <v>6</v>
      </c>
    </row>
    <row r="19" spans="1:29" ht="60" customHeight="1" x14ac:dyDescent="0.25">
      <c r="A19" s="16" t="s">
        <v>153</v>
      </c>
      <c r="B19" s="16" t="s">
        <v>6</v>
      </c>
      <c r="C19" s="16" t="s">
        <v>2</v>
      </c>
      <c r="D19" s="16" t="s">
        <v>94</v>
      </c>
      <c r="E19" s="16"/>
      <c r="F19" s="16" t="s">
        <v>95</v>
      </c>
      <c r="G19" s="16" t="s">
        <v>93</v>
      </c>
      <c r="H19" s="16" t="s">
        <v>96</v>
      </c>
      <c r="I19" s="13" t="s">
        <v>173</v>
      </c>
      <c r="J19" s="13" t="s">
        <v>161</v>
      </c>
      <c r="K19" s="13" t="s">
        <v>174</v>
      </c>
      <c r="L19" s="9" t="s">
        <v>160</v>
      </c>
      <c r="M19" s="22">
        <v>199</v>
      </c>
      <c r="N19" s="22">
        <f t="shared" si="0"/>
        <v>6169</v>
      </c>
      <c r="O19" s="15">
        <v>73.7</v>
      </c>
      <c r="P19" s="15">
        <f t="shared" si="1"/>
        <v>2284.7000000000003</v>
      </c>
      <c r="Q19" s="11">
        <v>31</v>
      </c>
      <c r="W19" s="9">
        <v>2</v>
      </c>
      <c r="X19" s="9">
        <v>6</v>
      </c>
      <c r="Y19" s="9">
        <v>6</v>
      </c>
      <c r="Z19" s="9">
        <v>5</v>
      </c>
      <c r="AA19" s="9">
        <v>7</v>
      </c>
      <c r="AB19" s="9">
        <v>5</v>
      </c>
    </row>
    <row r="20" spans="1:29" ht="60" customHeight="1" x14ac:dyDescent="0.25">
      <c r="A20" s="16" t="s">
        <v>153</v>
      </c>
      <c r="B20" s="16" t="s">
        <v>6</v>
      </c>
      <c r="C20" s="16" t="s">
        <v>2</v>
      </c>
      <c r="D20" s="16" t="s">
        <v>97</v>
      </c>
      <c r="E20" s="16"/>
      <c r="F20" s="16" t="s">
        <v>98</v>
      </c>
      <c r="G20" s="16" t="s">
        <v>93</v>
      </c>
      <c r="H20" s="16" t="s">
        <v>33</v>
      </c>
      <c r="I20" s="13" t="s">
        <v>173</v>
      </c>
      <c r="J20" s="13" t="s">
        <v>161</v>
      </c>
      <c r="K20" s="13" t="s">
        <v>174</v>
      </c>
      <c r="L20" s="9" t="s">
        <v>160</v>
      </c>
      <c r="M20" s="22">
        <v>199</v>
      </c>
      <c r="N20" s="22">
        <f t="shared" si="0"/>
        <v>10547</v>
      </c>
      <c r="O20" s="15">
        <v>73.7</v>
      </c>
      <c r="P20" s="15">
        <f t="shared" si="1"/>
        <v>3906.1000000000004</v>
      </c>
      <c r="Q20" s="11">
        <v>53</v>
      </c>
      <c r="W20" s="9">
        <v>5</v>
      </c>
      <c r="Y20" s="9">
        <v>7</v>
      </c>
      <c r="Z20" s="9">
        <v>6</v>
      </c>
      <c r="AA20" s="9">
        <v>18</v>
      </c>
      <c r="AB20" s="9">
        <v>16</v>
      </c>
      <c r="AC20" s="9">
        <v>1</v>
      </c>
    </row>
    <row r="21" spans="1:29" ht="60" customHeight="1" x14ac:dyDescent="0.25">
      <c r="A21" s="16" t="s">
        <v>152</v>
      </c>
      <c r="B21" s="16" t="s">
        <v>3</v>
      </c>
      <c r="C21" s="16" t="s">
        <v>4</v>
      </c>
      <c r="D21" s="16" t="s">
        <v>113</v>
      </c>
      <c r="E21" s="16"/>
      <c r="F21" s="16" t="s">
        <v>114</v>
      </c>
      <c r="G21" s="16" t="s">
        <v>112</v>
      </c>
      <c r="H21" s="16" t="s">
        <v>10</v>
      </c>
      <c r="I21" s="13" t="s">
        <v>177</v>
      </c>
      <c r="J21" s="13" t="s">
        <v>159</v>
      </c>
      <c r="K21" s="13" t="s">
        <v>178</v>
      </c>
      <c r="L21" s="9" t="s">
        <v>160</v>
      </c>
      <c r="M21" s="22">
        <v>319</v>
      </c>
      <c r="N21" s="22">
        <f t="shared" si="0"/>
        <v>12441</v>
      </c>
      <c r="O21" s="15">
        <v>118.1</v>
      </c>
      <c r="P21" s="15">
        <f t="shared" si="1"/>
        <v>4605.8999999999996</v>
      </c>
      <c r="Q21" s="11">
        <v>39</v>
      </c>
      <c r="S21" s="9">
        <v>1</v>
      </c>
      <c r="T21" s="9">
        <v>12</v>
      </c>
      <c r="U21" s="9">
        <v>12</v>
      </c>
      <c r="V21" s="9">
        <v>11</v>
      </c>
      <c r="W21" s="9">
        <v>3</v>
      </c>
    </row>
    <row r="22" spans="1:29" ht="60" customHeight="1" x14ac:dyDescent="0.25">
      <c r="A22" s="16" t="s">
        <v>152</v>
      </c>
      <c r="B22" s="16" t="s">
        <v>3</v>
      </c>
      <c r="C22" s="16" t="s">
        <v>4</v>
      </c>
      <c r="D22" s="16" t="s">
        <v>115</v>
      </c>
      <c r="E22" s="16"/>
      <c r="F22" s="16" t="s">
        <v>116</v>
      </c>
      <c r="G22" s="16" t="s">
        <v>117</v>
      </c>
      <c r="H22" s="16" t="s">
        <v>118</v>
      </c>
      <c r="I22" s="13" t="s">
        <v>179</v>
      </c>
      <c r="J22" s="13" t="s">
        <v>159</v>
      </c>
      <c r="K22" s="13" t="s">
        <v>180</v>
      </c>
      <c r="L22" s="9" t="s">
        <v>160</v>
      </c>
      <c r="M22" s="22">
        <v>249</v>
      </c>
      <c r="N22" s="22">
        <f t="shared" si="0"/>
        <v>5976</v>
      </c>
      <c r="O22" s="15">
        <v>92.2</v>
      </c>
      <c r="P22" s="15">
        <f t="shared" si="1"/>
        <v>2212.8000000000002</v>
      </c>
      <c r="Q22" s="11">
        <v>24</v>
      </c>
      <c r="R22" s="9">
        <v>3</v>
      </c>
      <c r="S22" s="9">
        <v>5</v>
      </c>
      <c r="T22" s="9">
        <v>8</v>
      </c>
      <c r="U22" s="9">
        <v>8</v>
      </c>
    </row>
    <row r="23" spans="1:29" ht="60" customHeight="1" x14ac:dyDescent="0.25">
      <c r="A23" s="16" t="s">
        <v>152</v>
      </c>
      <c r="B23" s="16" t="s">
        <v>3</v>
      </c>
      <c r="C23" s="16" t="s">
        <v>4</v>
      </c>
      <c r="D23" s="16" t="s">
        <v>119</v>
      </c>
      <c r="E23" s="16"/>
      <c r="F23" s="16" t="s">
        <v>120</v>
      </c>
      <c r="G23" s="16" t="s">
        <v>117</v>
      </c>
      <c r="H23" s="16" t="s">
        <v>10</v>
      </c>
      <c r="I23" s="13" t="s">
        <v>179</v>
      </c>
      <c r="J23" s="13" t="s">
        <v>159</v>
      </c>
      <c r="K23" s="13" t="s">
        <v>180</v>
      </c>
      <c r="L23" s="9" t="s">
        <v>160</v>
      </c>
      <c r="M23" s="22">
        <v>249</v>
      </c>
      <c r="N23" s="22">
        <f t="shared" si="0"/>
        <v>10209</v>
      </c>
      <c r="O23" s="15">
        <v>92.2</v>
      </c>
      <c r="P23" s="15">
        <f t="shared" si="1"/>
        <v>3780.2000000000003</v>
      </c>
      <c r="Q23" s="11">
        <v>41</v>
      </c>
      <c r="S23" s="9">
        <v>5</v>
      </c>
      <c r="T23" s="9">
        <v>16</v>
      </c>
      <c r="U23" s="9">
        <v>9</v>
      </c>
      <c r="V23" s="9">
        <v>8</v>
      </c>
      <c r="W23" s="9">
        <v>3</v>
      </c>
    </row>
    <row r="24" spans="1:29" ht="60" customHeight="1" x14ac:dyDescent="0.25">
      <c r="A24" s="16" t="s">
        <v>152</v>
      </c>
      <c r="B24" s="16" t="s">
        <v>3</v>
      </c>
      <c r="C24" s="16" t="s">
        <v>5</v>
      </c>
      <c r="D24" s="16" t="s">
        <v>121</v>
      </c>
      <c r="E24" s="16"/>
      <c r="F24" s="16" t="s">
        <v>122</v>
      </c>
      <c r="G24" s="16" t="s">
        <v>111</v>
      </c>
      <c r="H24" s="16" t="s">
        <v>123</v>
      </c>
      <c r="I24" s="13" t="s">
        <v>181</v>
      </c>
      <c r="J24" s="13" t="s">
        <v>159</v>
      </c>
      <c r="K24" s="13" t="s">
        <v>163</v>
      </c>
      <c r="L24" s="9" t="s">
        <v>164</v>
      </c>
      <c r="M24" s="22">
        <v>239</v>
      </c>
      <c r="N24" s="22">
        <f t="shared" si="0"/>
        <v>13384</v>
      </c>
      <c r="O24" s="15">
        <v>93.7</v>
      </c>
      <c r="P24" s="15">
        <f t="shared" si="1"/>
        <v>5247.2</v>
      </c>
      <c r="Q24" s="11">
        <v>56</v>
      </c>
      <c r="R24" s="9">
        <v>2</v>
      </c>
      <c r="T24" s="9">
        <v>20</v>
      </c>
      <c r="U24" s="9">
        <v>18</v>
      </c>
      <c r="V24" s="9">
        <v>10</v>
      </c>
      <c r="W24" s="9">
        <v>6</v>
      </c>
    </row>
    <row r="25" spans="1:29" ht="60" customHeight="1" x14ac:dyDescent="0.25">
      <c r="A25" s="16" t="s">
        <v>152</v>
      </c>
      <c r="B25" s="16" t="s">
        <v>3</v>
      </c>
      <c r="C25" s="16" t="s">
        <v>5</v>
      </c>
      <c r="D25" s="16" t="s">
        <v>126</v>
      </c>
      <c r="E25" s="16"/>
      <c r="F25" s="16" t="s">
        <v>127</v>
      </c>
      <c r="G25" s="16" t="s">
        <v>124</v>
      </c>
      <c r="H25" s="16" t="s">
        <v>125</v>
      </c>
      <c r="I25" s="13" t="s">
        <v>183</v>
      </c>
      <c r="J25" s="13" t="s">
        <v>159</v>
      </c>
      <c r="K25" s="13" t="s">
        <v>182</v>
      </c>
      <c r="L25" s="9" t="s">
        <v>160</v>
      </c>
      <c r="M25" s="22">
        <v>329</v>
      </c>
      <c r="N25" s="22">
        <f t="shared" si="0"/>
        <v>14476</v>
      </c>
      <c r="O25" s="15">
        <v>121.9</v>
      </c>
      <c r="P25" s="15">
        <f t="shared" si="1"/>
        <v>5363.6</v>
      </c>
      <c r="Q25" s="11">
        <v>44</v>
      </c>
      <c r="T25" s="9">
        <v>12</v>
      </c>
      <c r="U25" s="9">
        <v>16</v>
      </c>
      <c r="V25" s="9">
        <v>10</v>
      </c>
      <c r="W25" s="9">
        <v>6</v>
      </c>
    </row>
    <row r="26" spans="1:29" ht="60" customHeight="1" x14ac:dyDescent="0.25">
      <c r="A26" s="16" t="s">
        <v>152</v>
      </c>
      <c r="B26" s="16" t="s">
        <v>3</v>
      </c>
      <c r="C26" s="16" t="s">
        <v>2</v>
      </c>
      <c r="D26" s="16" t="s">
        <v>136</v>
      </c>
      <c r="E26" s="16"/>
      <c r="F26" s="16" t="s">
        <v>137</v>
      </c>
      <c r="G26" s="16" t="s">
        <v>138</v>
      </c>
      <c r="H26" s="16" t="s">
        <v>33</v>
      </c>
      <c r="I26" s="13" t="s">
        <v>184</v>
      </c>
      <c r="J26" s="13" t="s">
        <v>171</v>
      </c>
      <c r="K26" s="13" t="s">
        <v>185</v>
      </c>
      <c r="L26" s="9" t="s">
        <v>164</v>
      </c>
      <c r="M26" s="22">
        <v>319</v>
      </c>
      <c r="N26" s="22">
        <f t="shared" si="0"/>
        <v>7975</v>
      </c>
      <c r="O26" s="15">
        <v>118.1</v>
      </c>
      <c r="P26" s="15">
        <f t="shared" si="1"/>
        <v>2952.5</v>
      </c>
      <c r="Q26" s="11">
        <v>25</v>
      </c>
      <c r="U26" s="9">
        <v>10</v>
      </c>
      <c r="V26" s="9">
        <v>7</v>
      </c>
      <c r="W26" s="9">
        <v>1</v>
      </c>
      <c r="X26" s="9">
        <v>6</v>
      </c>
      <c r="Y26" s="9">
        <v>1</v>
      </c>
    </row>
    <row r="27" spans="1:29" ht="60" customHeight="1" x14ac:dyDescent="0.25">
      <c r="A27" s="16" t="s">
        <v>152</v>
      </c>
      <c r="B27" s="16" t="s">
        <v>3</v>
      </c>
      <c r="C27" s="16" t="s">
        <v>2</v>
      </c>
      <c r="D27" s="16" t="s">
        <v>128</v>
      </c>
      <c r="E27" s="16"/>
      <c r="F27" s="16" t="s">
        <v>129</v>
      </c>
      <c r="G27" s="16" t="s">
        <v>130</v>
      </c>
      <c r="H27" s="16" t="s">
        <v>131</v>
      </c>
      <c r="I27" s="13" t="s">
        <v>186</v>
      </c>
      <c r="J27" s="13" t="s">
        <v>171</v>
      </c>
      <c r="K27" s="13" t="s">
        <v>187</v>
      </c>
      <c r="L27" s="9" t="s">
        <v>160</v>
      </c>
      <c r="M27" s="22">
        <v>259</v>
      </c>
      <c r="N27" s="22">
        <f t="shared" si="0"/>
        <v>6993</v>
      </c>
      <c r="O27" s="15">
        <v>95.9</v>
      </c>
      <c r="P27" s="15">
        <f t="shared" si="1"/>
        <v>2589.3000000000002</v>
      </c>
      <c r="Q27" s="11">
        <v>27</v>
      </c>
      <c r="W27" s="9">
        <v>8</v>
      </c>
      <c r="X27" s="9">
        <v>10</v>
      </c>
      <c r="Y27" s="9">
        <v>9</v>
      </c>
    </row>
    <row r="28" spans="1:29" ht="60" customHeight="1" x14ac:dyDescent="0.25">
      <c r="A28" s="16" t="s">
        <v>152</v>
      </c>
      <c r="B28" s="16" t="s">
        <v>3</v>
      </c>
      <c r="C28" s="16" t="s">
        <v>2</v>
      </c>
      <c r="D28" s="16" t="s">
        <v>132</v>
      </c>
      <c r="E28" s="16"/>
      <c r="F28" s="16" t="s">
        <v>133</v>
      </c>
      <c r="G28" s="16" t="s">
        <v>134</v>
      </c>
      <c r="H28" s="16" t="s">
        <v>135</v>
      </c>
      <c r="I28" s="13" t="s">
        <v>188</v>
      </c>
      <c r="J28" s="13" t="s">
        <v>159</v>
      </c>
      <c r="K28" s="13" t="s">
        <v>134</v>
      </c>
      <c r="L28" s="9" t="s">
        <v>160</v>
      </c>
      <c r="M28" s="22">
        <v>259</v>
      </c>
      <c r="N28" s="22">
        <f t="shared" si="0"/>
        <v>4403</v>
      </c>
      <c r="O28" s="15">
        <v>95.9</v>
      </c>
      <c r="P28" s="15">
        <f t="shared" si="1"/>
        <v>1630.3000000000002</v>
      </c>
      <c r="Q28" s="11">
        <v>17</v>
      </c>
      <c r="S28" s="9">
        <v>4</v>
      </c>
      <c r="T28" s="9">
        <v>6</v>
      </c>
      <c r="U28" s="9">
        <v>1</v>
      </c>
      <c r="V28" s="9">
        <v>4</v>
      </c>
      <c r="X28" s="9">
        <v>2</v>
      </c>
    </row>
    <row r="29" spans="1:29" ht="60" customHeight="1" x14ac:dyDescent="0.25">
      <c r="A29" s="16" t="s">
        <v>152</v>
      </c>
      <c r="B29" s="16" t="s">
        <v>3</v>
      </c>
      <c r="C29" s="16" t="s">
        <v>2</v>
      </c>
      <c r="D29" s="16" t="s">
        <v>140</v>
      </c>
      <c r="E29" s="16"/>
      <c r="F29" s="16" t="s">
        <v>141</v>
      </c>
      <c r="G29" s="16" t="s">
        <v>139</v>
      </c>
      <c r="H29" s="16" t="s">
        <v>142</v>
      </c>
      <c r="I29" s="13" t="s">
        <v>189</v>
      </c>
      <c r="J29" s="13" t="s">
        <v>171</v>
      </c>
      <c r="K29" s="13" t="s">
        <v>190</v>
      </c>
      <c r="L29" s="9" t="s">
        <v>160</v>
      </c>
      <c r="M29" s="22">
        <v>289</v>
      </c>
      <c r="N29" s="22">
        <f t="shared" si="0"/>
        <v>7514</v>
      </c>
      <c r="O29" s="15">
        <v>107</v>
      </c>
      <c r="P29" s="15">
        <f t="shared" si="1"/>
        <v>2782</v>
      </c>
      <c r="Q29" s="11">
        <v>26</v>
      </c>
      <c r="U29" s="9">
        <v>7</v>
      </c>
      <c r="V29" s="9">
        <v>8</v>
      </c>
      <c r="W29" s="9">
        <v>1</v>
      </c>
      <c r="X29" s="9">
        <v>3</v>
      </c>
      <c r="Y29" s="9">
        <v>5</v>
      </c>
      <c r="Z29" s="9">
        <v>2</v>
      </c>
    </row>
    <row r="30" spans="1:29" ht="60" customHeight="1" x14ac:dyDescent="0.25">
      <c r="A30" s="16" t="s">
        <v>153</v>
      </c>
      <c r="B30" s="16" t="s">
        <v>3</v>
      </c>
      <c r="C30" s="16" t="s">
        <v>2</v>
      </c>
      <c r="D30" s="16" t="s">
        <v>21</v>
      </c>
      <c r="E30" s="16"/>
      <c r="F30" s="16" t="s">
        <v>22</v>
      </c>
      <c r="G30" s="16" t="s">
        <v>13</v>
      </c>
      <c r="H30" s="16" t="s">
        <v>12</v>
      </c>
      <c r="I30" s="13" t="s">
        <v>191</v>
      </c>
      <c r="J30" s="13" t="s">
        <v>159</v>
      </c>
      <c r="K30" s="13" t="s">
        <v>13</v>
      </c>
      <c r="L30" s="9" t="s">
        <v>193</v>
      </c>
      <c r="M30" s="22">
        <v>189</v>
      </c>
      <c r="N30" s="22">
        <f t="shared" si="0"/>
        <v>13797</v>
      </c>
      <c r="O30" s="15">
        <v>74.099999999999994</v>
      </c>
      <c r="P30" s="15">
        <f t="shared" si="1"/>
        <v>5409.2999999999993</v>
      </c>
      <c r="Q30" s="11">
        <v>73</v>
      </c>
      <c r="S30" s="9">
        <v>9</v>
      </c>
      <c r="T30" s="9">
        <v>20</v>
      </c>
      <c r="U30" s="9">
        <v>28</v>
      </c>
      <c r="V30" s="9">
        <v>10</v>
      </c>
      <c r="W30" s="9">
        <v>5</v>
      </c>
      <c r="X30" s="9">
        <v>1</v>
      </c>
    </row>
    <row r="31" spans="1:29" ht="60" customHeight="1" x14ac:dyDescent="0.25">
      <c r="A31" s="16" t="s">
        <v>153</v>
      </c>
      <c r="B31" s="16" t="s">
        <v>3</v>
      </c>
      <c r="C31" s="16" t="s">
        <v>2</v>
      </c>
      <c r="D31" s="16" t="s">
        <v>19</v>
      </c>
      <c r="E31" s="16"/>
      <c r="F31" s="16" t="s">
        <v>20</v>
      </c>
      <c r="G31" s="16" t="s">
        <v>13</v>
      </c>
      <c r="H31" s="16" t="s">
        <v>15</v>
      </c>
      <c r="I31" s="13" t="s">
        <v>191</v>
      </c>
      <c r="J31" s="13" t="s">
        <v>159</v>
      </c>
      <c r="K31" s="13" t="s">
        <v>13</v>
      </c>
      <c r="L31" s="9" t="s">
        <v>193</v>
      </c>
      <c r="M31" s="22">
        <v>189</v>
      </c>
      <c r="N31" s="22">
        <f t="shared" si="0"/>
        <v>14553</v>
      </c>
      <c r="O31" s="15">
        <v>74.099999999999994</v>
      </c>
      <c r="P31" s="15">
        <f t="shared" si="1"/>
        <v>5705.7</v>
      </c>
      <c r="Q31" s="11">
        <v>77</v>
      </c>
      <c r="S31" s="9">
        <v>4</v>
      </c>
      <c r="T31" s="9">
        <v>13</v>
      </c>
      <c r="U31" s="9">
        <v>16</v>
      </c>
      <c r="V31" s="9">
        <v>18</v>
      </c>
      <c r="W31" s="9">
        <v>9</v>
      </c>
      <c r="X31" s="9">
        <v>10</v>
      </c>
      <c r="Y31" s="9">
        <v>7</v>
      </c>
    </row>
    <row r="32" spans="1:29" ht="60" customHeight="1" x14ac:dyDescent="0.25">
      <c r="A32" s="16" t="s">
        <v>153</v>
      </c>
      <c r="B32" s="16" t="s">
        <v>3</v>
      </c>
      <c r="C32" s="16" t="s">
        <v>2</v>
      </c>
      <c r="D32" s="16" t="s">
        <v>17</v>
      </c>
      <c r="E32" s="16"/>
      <c r="F32" s="16" t="s">
        <v>18</v>
      </c>
      <c r="G32" s="16" t="s">
        <v>16</v>
      </c>
      <c r="H32" s="16" t="s">
        <v>15</v>
      </c>
      <c r="I32" s="13" t="s">
        <v>191</v>
      </c>
      <c r="J32" s="13" t="s">
        <v>161</v>
      </c>
      <c r="K32" s="13" t="s">
        <v>194</v>
      </c>
      <c r="L32" s="9" t="s">
        <v>192</v>
      </c>
      <c r="M32" s="22">
        <v>269</v>
      </c>
      <c r="N32" s="22">
        <f t="shared" si="0"/>
        <v>5111</v>
      </c>
      <c r="O32" s="15">
        <v>99.6</v>
      </c>
      <c r="P32" s="15">
        <f t="shared" si="1"/>
        <v>1892.3999999999999</v>
      </c>
      <c r="Q32" s="11">
        <v>19</v>
      </c>
      <c r="S32" s="9">
        <v>2</v>
      </c>
      <c r="T32" s="9">
        <v>4</v>
      </c>
      <c r="U32" s="9">
        <v>8</v>
      </c>
      <c r="V32" s="9">
        <v>3</v>
      </c>
      <c r="W32" s="9">
        <v>2</v>
      </c>
    </row>
    <row r="33" spans="1:25" ht="60" customHeight="1" x14ac:dyDescent="0.25">
      <c r="A33" s="16" t="s">
        <v>152</v>
      </c>
      <c r="B33" s="16" t="s">
        <v>3</v>
      </c>
      <c r="C33" s="16" t="s">
        <v>2</v>
      </c>
      <c r="D33" s="16" t="s">
        <v>23</v>
      </c>
      <c r="E33" s="16"/>
      <c r="F33" s="16" t="s">
        <v>24</v>
      </c>
      <c r="G33" s="16" t="s">
        <v>25</v>
      </c>
      <c r="H33" s="16" t="s">
        <v>26</v>
      </c>
      <c r="I33" s="13" t="s">
        <v>191</v>
      </c>
      <c r="J33" s="13" t="s">
        <v>159</v>
      </c>
      <c r="K33" s="13" t="s">
        <v>195</v>
      </c>
      <c r="L33" s="9" t="s">
        <v>160</v>
      </c>
      <c r="M33" s="22">
        <v>199</v>
      </c>
      <c r="N33" s="22">
        <f t="shared" si="0"/>
        <v>3383</v>
      </c>
      <c r="O33" s="15">
        <v>78</v>
      </c>
      <c r="P33" s="15">
        <f t="shared" si="1"/>
        <v>1326</v>
      </c>
      <c r="Q33" s="11">
        <v>17</v>
      </c>
      <c r="S33" s="9">
        <v>2</v>
      </c>
      <c r="T33" s="9">
        <v>4</v>
      </c>
      <c r="U33" s="9">
        <v>8</v>
      </c>
      <c r="V33" s="9">
        <v>3</v>
      </c>
    </row>
    <row r="34" spans="1:25" ht="60" customHeight="1" x14ac:dyDescent="0.25">
      <c r="A34" s="16" t="s">
        <v>153</v>
      </c>
      <c r="B34" s="16" t="s">
        <v>3</v>
      </c>
      <c r="C34" s="16" t="s">
        <v>2</v>
      </c>
      <c r="D34" s="16" t="s">
        <v>56</v>
      </c>
      <c r="E34" s="16"/>
      <c r="F34" s="16" t="s">
        <v>57</v>
      </c>
      <c r="G34" s="16" t="s">
        <v>34</v>
      </c>
      <c r="H34" s="16" t="s">
        <v>49</v>
      </c>
      <c r="I34" s="13" t="s">
        <v>191</v>
      </c>
      <c r="J34" s="13" t="s">
        <v>161</v>
      </c>
      <c r="K34" s="13" t="s">
        <v>172</v>
      </c>
      <c r="L34" s="9" t="s">
        <v>160</v>
      </c>
      <c r="M34" s="22">
        <v>159</v>
      </c>
      <c r="N34" s="22">
        <f t="shared" si="0"/>
        <v>3339</v>
      </c>
      <c r="O34" s="15">
        <v>62.4</v>
      </c>
      <c r="P34" s="15">
        <f t="shared" si="1"/>
        <v>1310.3999999999999</v>
      </c>
      <c r="Q34" s="11">
        <v>21</v>
      </c>
      <c r="S34" s="9">
        <v>7</v>
      </c>
      <c r="T34" s="9">
        <v>6</v>
      </c>
      <c r="U34" s="9">
        <v>6</v>
      </c>
      <c r="V34" s="9">
        <v>2</v>
      </c>
    </row>
    <row r="35" spans="1:25" ht="60" customHeight="1" x14ac:dyDescent="0.25">
      <c r="A35" s="16" t="s">
        <v>153</v>
      </c>
      <c r="B35" s="16" t="s">
        <v>3</v>
      </c>
      <c r="C35" s="16" t="s">
        <v>2</v>
      </c>
      <c r="D35" s="16" t="s">
        <v>58</v>
      </c>
      <c r="E35" s="16"/>
      <c r="F35" s="16" t="s">
        <v>59</v>
      </c>
      <c r="G35" s="16" t="s">
        <v>31</v>
      </c>
      <c r="H35" s="16" t="s">
        <v>49</v>
      </c>
      <c r="I35" s="13" t="s">
        <v>191</v>
      </c>
      <c r="J35" s="13" t="s">
        <v>159</v>
      </c>
      <c r="K35" s="13" t="s">
        <v>196</v>
      </c>
      <c r="L35" s="9" t="s">
        <v>160</v>
      </c>
      <c r="M35" s="22">
        <v>189</v>
      </c>
      <c r="N35" s="22">
        <f t="shared" si="0"/>
        <v>3780</v>
      </c>
      <c r="O35" s="15">
        <v>70</v>
      </c>
      <c r="P35" s="15">
        <f t="shared" si="1"/>
        <v>1400</v>
      </c>
      <c r="Q35" s="11">
        <v>20</v>
      </c>
      <c r="S35" s="9">
        <v>2</v>
      </c>
      <c r="T35" s="9">
        <v>9</v>
      </c>
      <c r="U35" s="9">
        <v>5</v>
      </c>
      <c r="V35" s="9">
        <v>4</v>
      </c>
    </row>
    <row r="36" spans="1:25" ht="60" customHeight="1" x14ac:dyDescent="0.25">
      <c r="A36" s="16" t="s">
        <v>153</v>
      </c>
      <c r="B36" s="16" t="s">
        <v>3</v>
      </c>
      <c r="C36" s="16" t="s">
        <v>2</v>
      </c>
      <c r="D36" s="16" t="s">
        <v>60</v>
      </c>
      <c r="E36" s="16"/>
      <c r="F36" s="16" t="s">
        <v>61</v>
      </c>
      <c r="G36" s="16" t="s">
        <v>62</v>
      </c>
      <c r="H36" s="16" t="s">
        <v>63</v>
      </c>
      <c r="I36" s="13" t="s">
        <v>191</v>
      </c>
      <c r="J36" s="13" t="s">
        <v>159</v>
      </c>
      <c r="K36" s="13" t="s">
        <v>197</v>
      </c>
      <c r="L36" s="9" t="s">
        <v>160</v>
      </c>
      <c r="M36" s="22">
        <v>189</v>
      </c>
      <c r="N36" s="22">
        <f t="shared" si="0"/>
        <v>3780</v>
      </c>
      <c r="O36" s="15">
        <v>70</v>
      </c>
      <c r="P36" s="15">
        <f t="shared" si="1"/>
        <v>1400</v>
      </c>
      <c r="Q36" s="11">
        <v>20</v>
      </c>
      <c r="S36" s="9">
        <v>4</v>
      </c>
      <c r="T36" s="9">
        <v>6</v>
      </c>
      <c r="U36" s="9">
        <v>5</v>
      </c>
      <c r="V36" s="9">
        <v>5</v>
      </c>
    </row>
    <row r="37" spans="1:25" ht="60" customHeight="1" x14ac:dyDescent="0.25">
      <c r="A37" s="16" t="s">
        <v>153</v>
      </c>
      <c r="B37" s="16" t="s">
        <v>3</v>
      </c>
      <c r="C37" s="16" t="s">
        <v>2</v>
      </c>
      <c r="D37" s="16" t="s">
        <v>47</v>
      </c>
      <c r="E37" s="16"/>
      <c r="F37" s="16" t="s">
        <v>48</v>
      </c>
      <c r="G37" s="16" t="s">
        <v>31</v>
      </c>
      <c r="H37" s="16" t="s">
        <v>49</v>
      </c>
      <c r="I37" s="13" t="s">
        <v>191</v>
      </c>
      <c r="J37" s="13" t="s">
        <v>171</v>
      </c>
      <c r="K37" s="13" t="s">
        <v>196</v>
      </c>
      <c r="L37" s="9" t="s">
        <v>160</v>
      </c>
      <c r="M37" s="22">
        <v>199</v>
      </c>
      <c r="N37" s="22">
        <f t="shared" si="0"/>
        <v>6169</v>
      </c>
      <c r="O37" s="15">
        <v>73.7</v>
      </c>
      <c r="P37" s="15">
        <f t="shared" si="1"/>
        <v>2284.7000000000003</v>
      </c>
      <c r="Q37" s="11">
        <v>31</v>
      </c>
      <c r="S37" s="9">
        <v>3</v>
      </c>
      <c r="T37" s="9">
        <v>4</v>
      </c>
      <c r="U37" s="9">
        <v>8</v>
      </c>
      <c r="V37" s="9">
        <v>4</v>
      </c>
      <c r="W37" s="9">
        <v>9</v>
      </c>
      <c r="X37" s="9">
        <v>2</v>
      </c>
      <c r="Y37" s="9">
        <v>1</v>
      </c>
    </row>
    <row r="38" spans="1:25" ht="60" customHeight="1" x14ac:dyDescent="0.25">
      <c r="A38" s="16" t="s">
        <v>153</v>
      </c>
      <c r="B38" s="16" t="s">
        <v>3</v>
      </c>
      <c r="C38" s="16" t="s">
        <v>2</v>
      </c>
      <c r="D38" s="16" t="s">
        <v>54</v>
      </c>
      <c r="E38" s="16"/>
      <c r="F38" s="16" t="s">
        <v>55</v>
      </c>
      <c r="G38" s="16" t="s">
        <v>34</v>
      </c>
      <c r="H38" s="16" t="s">
        <v>35</v>
      </c>
      <c r="I38" s="13" t="s">
        <v>191</v>
      </c>
      <c r="J38" s="13" t="s">
        <v>171</v>
      </c>
      <c r="K38" s="13" t="s">
        <v>172</v>
      </c>
      <c r="L38" s="9" t="s">
        <v>160</v>
      </c>
      <c r="M38" s="22">
        <v>159</v>
      </c>
      <c r="N38" s="22">
        <f t="shared" si="0"/>
        <v>6678</v>
      </c>
      <c r="O38" s="15">
        <v>58.9</v>
      </c>
      <c r="P38" s="15">
        <f t="shared" si="1"/>
        <v>2473.7999999999997</v>
      </c>
      <c r="Q38" s="11">
        <v>42</v>
      </c>
      <c r="R38" s="9">
        <v>2</v>
      </c>
      <c r="S38" s="9">
        <v>2</v>
      </c>
      <c r="T38" s="9">
        <v>10</v>
      </c>
      <c r="U38" s="9">
        <v>7</v>
      </c>
      <c r="V38" s="9">
        <v>6</v>
      </c>
      <c r="W38" s="9">
        <v>7</v>
      </c>
      <c r="X38" s="9">
        <v>3</v>
      </c>
      <c r="Y38" s="9">
        <v>5</v>
      </c>
    </row>
    <row r="39" spans="1:25" ht="60" customHeight="1" x14ac:dyDescent="0.25">
      <c r="A39" s="16" t="s">
        <v>153</v>
      </c>
      <c r="B39" s="16" t="s">
        <v>3</v>
      </c>
      <c r="C39" s="16" t="s">
        <v>2</v>
      </c>
      <c r="D39" s="16" t="s">
        <v>43</v>
      </c>
      <c r="E39" s="16"/>
      <c r="F39" s="16" t="s">
        <v>44</v>
      </c>
      <c r="G39" s="16" t="s">
        <v>36</v>
      </c>
      <c r="H39" s="16" t="s">
        <v>33</v>
      </c>
      <c r="I39" s="13" t="s">
        <v>191</v>
      </c>
      <c r="J39" s="13" t="s">
        <v>171</v>
      </c>
      <c r="K39" s="13" t="s">
        <v>198</v>
      </c>
      <c r="L39" s="9" t="s">
        <v>164</v>
      </c>
      <c r="M39" s="22">
        <v>199</v>
      </c>
      <c r="N39" s="22">
        <f t="shared" si="0"/>
        <v>2388</v>
      </c>
      <c r="O39" s="15">
        <v>73.7</v>
      </c>
      <c r="P39" s="15">
        <f t="shared" si="1"/>
        <v>884.40000000000009</v>
      </c>
      <c r="Q39" s="11">
        <v>12</v>
      </c>
      <c r="R39" s="9">
        <v>5</v>
      </c>
      <c r="S39" s="9">
        <v>5</v>
      </c>
      <c r="T39" s="9">
        <v>1</v>
      </c>
      <c r="W39" s="9">
        <v>1</v>
      </c>
    </row>
    <row r="40" spans="1:25" ht="60" customHeight="1" x14ac:dyDescent="0.25">
      <c r="A40" s="16" t="s">
        <v>153</v>
      </c>
      <c r="B40" s="16" t="s">
        <v>3</v>
      </c>
      <c r="C40" s="16" t="s">
        <v>2</v>
      </c>
      <c r="D40" s="16" t="s">
        <v>50</v>
      </c>
      <c r="E40" s="16"/>
      <c r="F40" s="16" t="s">
        <v>51</v>
      </c>
      <c r="G40" s="16" t="s">
        <v>36</v>
      </c>
      <c r="H40" s="16" t="s">
        <v>49</v>
      </c>
      <c r="I40" s="13" t="s">
        <v>191</v>
      </c>
      <c r="J40" s="13" t="s">
        <v>171</v>
      </c>
      <c r="K40" s="13" t="s">
        <v>198</v>
      </c>
      <c r="L40" s="9" t="s">
        <v>164</v>
      </c>
      <c r="M40" s="22">
        <v>199</v>
      </c>
      <c r="N40" s="22">
        <f t="shared" si="0"/>
        <v>2587</v>
      </c>
      <c r="O40" s="15">
        <v>73.7</v>
      </c>
      <c r="P40" s="15">
        <f t="shared" si="1"/>
        <v>958.1</v>
      </c>
      <c r="Q40" s="11">
        <v>13</v>
      </c>
      <c r="R40" s="9">
        <v>1</v>
      </c>
      <c r="S40" s="9">
        <v>3</v>
      </c>
      <c r="T40" s="9">
        <v>4</v>
      </c>
      <c r="U40" s="9">
        <v>2</v>
      </c>
      <c r="V40" s="9">
        <v>3</v>
      </c>
    </row>
    <row r="41" spans="1:25" ht="60" customHeight="1" x14ac:dyDescent="0.25">
      <c r="A41" s="16" t="s">
        <v>153</v>
      </c>
      <c r="B41" s="16" t="s">
        <v>3</v>
      </c>
      <c r="C41" s="16" t="s">
        <v>2</v>
      </c>
      <c r="D41" s="16" t="s">
        <v>45</v>
      </c>
      <c r="E41" s="16"/>
      <c r="F41" s="16" t="s">
        <v>46</v>
      </c>
      <c r="G41" s="16" t="s">
        <v>36</v>
      </c>
      <c r="H41" s="16" t="s">
        <v>40</v>
      </c>
      <c r="I41" s="13" t="s">
        <v>191</v>
      </c>
      <c r="J41" s="13" t="s">
        <v>171</v>
      </c>
      <c r="K41" s="13" t="s">
        <v>198</v>
      </c>
      <c r="L41" s="9" t="s">
        <v>164</v>
      </c>
      <c r="M41" s="22">
        <v>199</v>
      </c>
      <c r="N41" s="22">
        <f t="shared" si="0"/>
        <v>3980</v>
      </c>
      <c r="O41" s="15">
        <v>73.7</v>
      </c>
      <c r="P41" s="15">
        <f t="shared" si="1"/>
        <v>1474</v>
      </c>
      <c r="Q41" s="11">
        <v>20</v>
      </c>
      <c r="R41" s="9">
        <v>1</v>
      </c>
      <c r="S41" s="9">
        <v>4</v>
      </c>
      <c r="T41" s="9">
        <v>4</v>
      </c>
      <c r="U41" s="9">
        <v>8</v>
      </c>
      <c r="V41" s="9">
        <v>2</v>
      </c>
      <c r="W41" s="9">
        <v>1</v>
      </c>
    </row>
    <row r="42" spans="1:25" ht="60" customHeight="1" x14ac:dyDescent="0.25">
      <c r="A42" s="16" t="s">
        <v>153</v>
      </c>
      <c r="B42" s="16" t="s">
        <v>3</v>
      </c>
      <c r="C42" s="16" t="s">
        <v>2</v>
      </c>
      <c r="D42" s="16" t="s">
        <v>41</v>
      </c>
      <c r="E42" s="16"/>
      <c r="F42" s="16" t="s">
        <v>42</v>
      </c>
      <c r="G42" s="16" t="s">
        <v>32</v>
      </c>
      <c r="H42" s="16" t="s">
        <v>37</v>
      </c>
      <c r="I42" s="13" t="s">
        <v>191</v>
      </c>
      <c r="J42" s="13" t="s">
        <v>171</v>
      </c>
      <c r="K42" s="13" t="s">
        <v>199</v>
      </c>
      <c r="L42" s="9" t="s">
        <v>164</v>
      </c>
      <c r="M42" s="22">
        <v>219</v>
      </c>
      <c r="N42" s="22">
        <f t="shared" si="0"/>
        <v>438</v>
      </c>
      <c r="O42" s="15">
        <v>81.099999999999994</v>
      </c>
      <c r="P42" s="15">
        <f t="shared" si="1"/>
        <v>162.19999999999999</v>
      </c>
      <c r="Q42" s="11">
        <v>2</v>
      </c>
      <c r="S42" s="9">
        <v>1</v>
      </c>
      <c r="T42" s="9">
        <v>1</v>
      </c>
    </row>
    <row r="43" spans="1:25" ht="60" customHeight="1" x14ac:dyDescent="0.25">
      <c r="A43" s="16" t="s">
        <v>153</v>
      </c>
      <c r="B43" s="16" t="s">
        <v>3</v>
      </c>
      <c r="C43" s="16" t="s">
        <v>2</v>
      </c>
      <c r="D43" s="16" t="s">
        <v>52</v>
      </c>
      <c r="E43" s="16"/>
      <c r="F43" s="16" t="s">
        <v>53</v>
      </c>
      <c r="G43" s="16" t="s">
        <v>39</v>
      </c>
      <c r="H43" s="16" t="s">
        <v>35</v>
      </c>
      <c r="I43" s="13" t="s">
        <v>191</v>
      </c>
      <c r="J43" s="13" t="s">
        <v>159</v>
      </c>
      <c r="K43" s="13" t="s">
        <v>175</v>
      </c>
      <c r="L43" s="9" t="s">
        <v>160</v>
      </c>
      <c r="M43" s="22">
        <v>179</v>
      </c>
      <c r="N43" s="22">
        <f t="shared" si="0"/>
        <v>1611</v>
      </c>
      <c r="O43" s="15">
        <v>66.3</v>
      </c>
      <c r="P43" s="15">
        <f t="shared" si="1"/>
        <v>596.69999999999993</v>
      </c>
      <c r="Q43" s="11">
        <v>9</v>
      </c>
      <c r="S43" s="9">
        <v>3</v>
      </c>
      <c r="T43" s="9">
        <v>1</v>
      </c>
      <c r="U43" s="9">
        <v>1</v>
      </c>
      <c r="V43" s="9">
        <v>2</v>
      </c>
      <c r="W43" s="9">
        <v>1</v>
      </c>
      <c r="X43" s="9">
        <v>1</v>
      </c>
    </row>
    <row r="44" spans="1:25" ht="60" customHeight="1" x14ac:dyDescent="0.25">
      <c r="A44" s="16" t="s">
        <v>153</v>
      </c>
      <c r="B44" s="16" t="s">
        <v>3</v>
      </c>
      <c r="C44" s="16" t="s">
        <v>5</v>
      </c>
      <c r="D44" s="16" t="s">
        <v>28</v>
      </c>
      <c r="E44" s="16"/>
      <c r="F44" s="16" t="s">
        <v>29</v>
      </c>
      <c r="G44" s="16" t="s">
        <v>27</v>
      </c>
      <c r="H44" s="16" t="s">
        <v>30</v>
      </c>
      <c r="I44" s="13" t="s">
        <v>200</v>
      </c>
      <c r="J44" s="13" t="s">
        <v>159</v>
      </c>
      <c r="K44" s="13" t="s">
        <v>27</v>
      </c>
      <c r="L44" s="9" t="s">
        <v>164</v>
      </c>
      <c r="M44" s="22">
        <v>159</v>
      </c>
      <c r="N44" s="22">
        <f t="shared" si="0"/>
        <v>2862</v>
      </c>
      <c r="O44" s="15">
        <v>62.4</v>
      </c>
      <c r="P44" s="15">
        <f t="shared" si="1"/>
        <v>1123.2</v>
      </c>
      <c r="Q44" s="11">
        <v>18</v>
      </c>
      <c r="R44" s="9">
        <v>1</v>
      </c>
      <c r="S44" s="9">
        <v>5</v>
      </c>
      <c r="T44" s="9">
        <v>6</v>
      </c>
      <c r="V44" s="9">
        <v>5</v>
      </c>
      <c r="W44" s="9">
        <v>1</v>
      </c>
    </row>
    <row r="45" spans="1:25" ht="60" customHeight="1" x14ac:dyDescent="0.25">
      <c r="A45" s="16" t="s">
        <v>152</v>
      </c>
      <c r="B45" s="16" t="s">
        <v>3</v>
      </c>
      <c r="C45" s="16" t="s">
        <v>2</v>
      </c>
      <c r="D45" s="16" t="s">
        <v>67</v>
      </c>
      <c r="E45" s="16"/>
      <c r="F45" s="16" t="s">
        <v>68</v>
      </c>
      <c r="G45" s="16" t="s">
        <v>65</v>
      </c>
      <c r="H45" s="16" t="s">
        <v>66</v>
      </c>
      <c r="I45" s="13" t="s">
        <v>201</v>
      </c>
      <c r="J45" s="13" t="s">
        <v>159</v>
      </c>
      <c r="K45" s="13" t="s">
        <v>202</v>
      </c>
      <c r="L45" s="9" t="s">
        <v>160</v>
      </c>
      <c r="M45" s="22">
        <v>259</v>
      </c>
      <c r="N45" s="22">
        <f t="shared" si="0"/>
        <v>4403</v>
      </c>
      <c r="O45" s="15">
        <v>95.9</v>
      </c>
      <c r="P45" s="15">
        <f t="shared" si="1"/>
        <v>1630.3000000000002</v>
      </c>
      <c r="Q45" s="11">
        <v>17</v>
      </c>
      <c r="S45" s="9">
        <v>5</v>
      </c>
      <c r="T45" s="9">
        <v>4</v>
      </c>
      <c r="U45" s="9">
        <v>8</v>
      </c>
    </row>
    <row r="46" spans="1:25" ht="60" customHeight="1" x14ac:dyDescent="0.25">
      <c r="A46" s="16" t="s">
        <v>152</v>
      </c>
      <c r="B46" s="16" t="s">
        <v>3</v>
      </c>
      <c r="C46" s="16" t="s">
        <v>2</v>
      </c>
      <c r="D46" s="16" t="s">
        <v>101</v>
      </c>
      <c r="E46" s="16"/>
      <c r="F46" s="16" t="s">
        <v>102</v>
      </c>
      <c r="G46" s="16" t="s">
        <v>103</v>
      </c>
      <c r="H46" s="16" t="s">
        <v>104</v>
      </c>
      <c r="I46" s="13" t="s">
        <v>203</v>
      </c>
      <c r="J46" s="13" t="s">
        <v>159</v>
      </c>
      <c r="K46" s="13" t="s">
        <v>103</v>
      </c>
      <c r="L46" s="9" t="s">
        <v>176</v>
      </c>
      <c r="M46" s="22">
        <v>199</v>
      </c>
      <c r="N46" s="22">
        <f t="shared" si="0"/>
        <v>4975</v>
      </c>
      <c r="O46" s="15">
        <v>78</v>
      </c>
      <c r="P46" s="15">
        <f t="shared" si="1"/>
        <v>1950</v>
      </c>
      <c r="Q46" s="11">
        <v>25</v>
      </c>
      <c r="S46" s="9">
        <v>8</v>
      </c>
      <c r="T46" s="9">
        <v>12</v>
      </c>
      <c r="V46" s="9">
        <v>5</v>
      </c>
    </row>
    <row r="47" spans="1:25" ht="60" customHeight="1" x14ac:dyDescent="0.25">
      <c r="A47" s="16" t="s">
        <v>152</v>
      </c>
      <c r="B47" s="16" t="s">
        <v>3</v>
      </c>
      <c r="C47" s="16" t="s">
        <v>2</v>
      </c>
      <c r="D47" s="16" t="s">
        <v>108</v>
      </c>
      <c r="E47" s="16"/>
      <c r="F47" s="16" t="s">
        <v>109</v>
      </c>
      <c r="G47" s="16" t="s">
        <v>105</v>
      </c>
      <c r="H47" s="16" t="s">
        <v>110</v>
      </c>
      <c r="I47" s="13" t="s">
        <v>204</v>
      </c>
      <c r="J47" s="13" t="s">
        <v>171</v>
      </c>
      <c r="K47" s="13" t="s">
        <v>205</v>
      </c>
      <c r="L47" s="9" t="s">
        <v>206</v>
      </c>
      <c r="M47" s="22">
        <v>229</v>
      </c>
      <c r="N47" s="22">
        <f t="shared" si="0"/>
        <v>4122</v>
      </c>
      <c r="O47" s="15">
        <v>84.8</v>
      </c>
      <c r="P47" s="15">
        <f t="shared" si="1"/>
        <v>1526.3999999999999</v>
      </c>
      <c r="Q47" s="11">
        <v>18</v>
      </c>
      <c r="S47" s="9">
        <v>2</v>
      </c>
      <c r="T47" s="9">
        <v>6</v>
      </c>
      <c r="U47" s="9">
        <v>2</v>
      </c>
      <c r="V47" s="9">
        <v>6</v>
      </c>
      <c r="W47" s="9">
        <v>2</v>
      </c>
    </row>
    <row r="48" spans="1:25" ht="60" customHeight="1" x14ac:dyDescent="0.25">
      <c r="A48" s="16" t="s">
        <v>152</v>
      </c>
      <c r="B48" s="16" t="s">
        <v>3</v>
      </c>
      <c r="C48" s="16" t="s">
        <v>2</v>
      </c>
      <c r="D48" s="16" t="s">
        <v>106</v>
      </c>
      <c r="E48" s="16"/>
      <c r="F48" s="16" t="s">
        <v>107</v>
      </c>
      <c r="G48" s="16" t="s">
        <v>105</v>
      </c>
      <c r="H48" s="16" t="s">
        <v>10</v>
      </c>
      <c r="I48" s="13" t="s">
        <v>204</v>
      </c>
      <c r="J48" s="13" t="s">
        <v>171</v>
      </c>
      <c r="K48" s="13" t="s">
        <v>205</v>
      </c>
      <c r="L48" s="9" t="s">
        <v>206</v>
      </c>
      <c r="M48" s="22">
        <v>229</v>
      </c>
      <c r="N48" s="22">
        <f t="shared" si="0"/>
        <v>11908</v>
      </c>
      <c r="O48" s="15">
        <v>84.8</v>
      </c>
      <c r="P48" s="15">
        <f t="shared" si="1"/>
        <v>4409.5999999999995</v>
      </c>
      <c r="Q48" s="11">
        <v>52</v>
      </c>
      <c r="S48" s="9">
        <v>5</v>
      </c>
      <c r="T48" s="9">
        <v>21</v>
      </c>
      <c r="U48" s="9">
        <v>10</v>
      </c>
      <c r="V48" s="9">
        <v>10</v>
      </c>
      <c r="W48" s="9">
        <v>4</v>
      </c>
      <c r="Y48" s="9">
        <v>2</v>
      </c>
    </row>
    <row r="49" spans="1:17" s="13" customFormat="1" x14ac:dyDescent="0.25">
      <c r="A49" s="25"/>
      <c r="B49" s="16"/>
      <c r="C49" s="16"/>
      <c r="M49" s="14"/>
      <c r="N49" s="14"/>
      <c r="O49" s="14"/>
      <c r="P49" s="14"/>
      <c r="Q49" s="4"/>
    </row>
    <row r="50" spans="1:17" s="13" customFormat="1" x14ac:dyDescent="0.25">
      <c r="A50" s="24"/>
      <c r="B50" s="16"/>
      <c r="C50" s="16"/>
      <c r="M50" s="14"/>
      <c r="N50" s="14"/>
      <c r="O50" s="14"/>
      <c r="P50" s="14"/>
      <c r="Q50" s="4"/>
    </row>
    <row r="51" spans="1:17" s="13" customFormat="1" x14ac:dyDescent="0.25">
      <c r="A51" s="24"/>
      <c r="B51" s="16"/>
      <c r="C51" s="16"/>
      <c r="M51" s="14"/>
      <c r="N51" s="14"/>
      <c r="O51" s="14"/>
      <c r="P51" s="14"/>
      <c r="Q51" s="4"/>
    </row>
    <row r="52" spans="1:17" s="13" customFormat="1" x14ac:dyDescent="0.25">
      <c r="A52" s="24"/>
      <c r="B52" s="16"/>
      <c r="C52" s="16"/>
      <c r="M52" s="14"/>
      <c r="N52" s="14"/>
      <c r="O52" s="14"/>
      <c r="P52" s="14"/>
      <c r="Q52" s="4"/>
    </row>
    <row r="53" spans="1:17" s="13" customFormat="1" x14ac:dyDescent="0.25">
      <c r="A53" s="24"/>
      <c r="B53" s="16"/>
      <c r="C53" s="16"/>
      <c r="M53" s="14"/>
      <c r="N53" s="14"/>
      <c r="O53" s="14"/>
      <c r="P53" s="14"/>
      <c r="Q53" s="4"/>
    </row>
    <row r="54" spans="1:17" s="13" customFormat="1" x14ac:dyDescent="0.25">
      <c r="A54" s="24"/>
      <c r="B54" s="16"/>
      <c r="M54" s="14"/>
      <c r="N54" s="14"/>
      <c r="O54" s="14"/>
      <c r="P54" s="14"/>
      <c r="Q54" s="4"/>
    </row>
    <row r="55" spans="1:17" s="13" customFormat="1" x14ac:dyDescent="0.25">
      <c r="A55" s="24"/>
      <c r="B55" s="16"/>
      <c r="M55" s="14"/>
      <c r="N55" s="14"/>
      <c r="O55" s="14"/>
      <c r="P55" s="14"/>
      <c r="Q55" s="4"/>
    </row>
    <row r="56" spans="1:17" s="13" customFormat="1" x14ac:dyDescent="0.25">
      <c r="A56" s="24"/>
      <c r="B56" s="16"/>
      <c r="C56" s="16"/>
      <c r="M56" s="14"/>
      <c r="N56" s="14"/>
      <c r="O56" s="14"/>
      <c r="P56" s="14"/>
      <c r="Q56" s="4"/>
    </row>
    <row r="57" spans="1:17" s="13" customFormat="1" x14ac:dyDescent="0.25">
      <c r="A57" s="24"/>
      <c r="B57" s="18"/>
      <c r="C57" s="18"/>
      <c r="M57" s="14"/>
      <c r="N57" s="14"/>
      <c r="O57" s="14"/>
      <c r="P57" s="14"/>
      <c r="Q57" s="4"/>
    </row>
    <row r="58" spans="1:17" s="13" customFormat="1" x14ac:dyDescent="0.25">
      <c r="A58" s="24"/>
      <c r="B58" s="16"/>
      <c r="C58" s="16"/>
      <c r="M58" s="14"/>
      <c r="N58" s="14"/>
      <c r="O58" s="14"/>
      <c r="P58" s="14"/>
      <c r="Q58" s="4"/>
    </row>
    <row r="59" spans="1:17" s="13" customFormat="1" x14ac:dyDescent="0.25">
      <c r="A59" s="24"/>
      <c r="B59" s="16"/>
      <c r="C59" s="16"/>
      <c r="M59" s="14"/>
      <c r="N59" s="14"/>
      <c r="O59" s="14"/>
      <c r="P59" s="14"/>
      <c r="Q59" s="4"/>
    </row>
    <row r="60" spans="1:17" s="13" customFormat="1" x14ac:dyDescent="0.25">
      <c r="A60" s="24"/>
      <c r="B60" s="16"/>
      <c r="C60" s="16"/>
      <c r="M60" s="14"/>
      <c r="N60" s="14"/>
      <c r="O60" s="14"/>
      <c r="P60" s="14"/>
      <c r="Q60" s="4"/>
    </row>
    <row r="61" spans="1:17" s="13" customFormat="1" x14ac:dyDescent="0.25">
      <c r="A61" s="25"/>
      <c r="M61" s="14"/>
      <c r="N61" s="14"/>
      <c r="O61" s="14"/>
      <c r="P61" s="14"/>
      <c r="Q61" s="4"/>
    </row>
    <row r="62" spans="1:17" s="13" customFormat="1" x14ac:dyDescent="0.25">
      <c r="M62" s="14"/>
      <c r="N62" s="14"/>
      <c r="O62" s="14"/>
      <c r="P62" s="14"/>
      <c r="Q62" s="4"/>
    </row>
    <row r="63" spans="1:17" s="13" customFormat="1" x14ac:dyDescent="0.25">
      <c r="M63" s="14"/>
      <c r="N63" s="14"/>
      <c r="O63" s="14"/>
      <c r="P63" s="14"/>
      <c r="Q63" s="4"/>
    </row>
    <row r="64" spans="1:17" s="13" customFormat="1" x14ac:dyDescent="0.25">
      <c r="M64" s="14"/>
      <c r="N64" s="14"/>
      <c r="O64" s="14"/>
      <c r="P64" s="14"/>
      <c r="Q64" s="4"/>
    </row>
    <row r="65" spans="13:17" s="13" customFormat="1" x14ac:dyDescent="0.25">
      <c r="M65" s="14"/>
      <c r="N65" s="14"/>
      <c r="O65" s="14"/>
      <c r="P65" s="14"/>
      <c r="Q65" s="4"/>
    </row>
    <row r="66" spans="13:17" s="13" customFormat="1" x14ac:dyDescent="0.25">
      <c r="M66" s="14"/>
      <c r="N66" s="14"/>
      <c r="O66" s="14"/>
      <c r="P66" s="14"/>
      <c r="Q66" s="4"/>
    </row>
    <row r="67" spans="13:17" s="13" customFormat="1" x14ac:dyDescent="0.25">
      <c r="M67" s="14"/>
      <c r="N67" s="14"/>
      <c r="O67" s="14"/>
      <c r="P67" s="14"/>
      <c r="Q67" s="4"/>
    </row>
    <row r="68" spans="13:17" s="13" customFormat="1" x14ac:dyDescent="0.25">
      <c r="M68" s="14"/>
      <c r="N68" s="14"/>
      <c r="O68" s="14"/>
      <c r="P68" s="14"/>
      <c r="Q68" s="4"/>
    </row>
    <row r="69" spans="13:17" s="13" customFormat="1" x14ac:dyDescent="0.25">
      <c r="M69" s="14"/>
      <c r="N69" s="14"/>
      <c r="O69" s="14"/>
      <c r="P69" s="14"/>
      <c r="Q69" s="4"/>
    </row>
    <row r="70" spans="13:17" s="13" customFormat="1" x14ac:dyDescent="0.25">
      <c r="M70" s="14"/>
      <c r="N70" s="14"/>
      <c r="O70" s="14"/>
      <c r="P70" s="14"/>
      <c r="Q70" s="4"/>
    </row>
    <row r="71" spans="13:17" s="13" customFormat="1" x14ac:dyDescent="0.25">
      <c r="M71" s="14"/>
      <c r="N71" s="14"/>
      <c r="O71" s="14"/>
      <c r="P71" s="14"/>
      <c r="Q71" s="4"/>
    </row>
    <row r="72" spans="13:17" s="13" customFormat="1" x14ac:dyDescent="0.25">
      <c r="M72" s="14"/>
      <c r="N72" s="14"/>
      <c r="O72" s="14"/>
      <c r="P72" s="14"/>
      <c r="Q72" s="4"/>
    </row>
    <row r="73" spans="13:17" s="13" customFormat="1" x14ac:dyDescent="0.25">
      <c r="M73" s="14"/>
      <c r="N73" s="14"/>
      <c r="O73" s="14"/>
      <c r="P73" s="14"/>
      <c r="Q73" s="4"/>
    </row>
    <row r="74" spans="13:17" s="13" customFormat="1" x14ac:dyDescent="0.25">
      <c r="M74" s="14"/>
      <c r="N74" s="14"/>
      <c r="O74" s="14"/>
      <c r="P74" s="14"/>
      <c r="Q74" s="4"/>
    </row>
    <row r="75" spans="13:17" s="13" customFormat="1" x14ac:dyDescent="0.25">
      <c r="M75" s="14"/>
      <c r="N75" s="14"/>
      <c r="O75" s="14"/>
      <c r="P75" s="14"/>
      <c r="Q75" s="4"/>
    </row>
    <row r="76" spans="13:17" s="13" customFormat="1" x14ac:dyDescent="0.25">
      <c r="M76" s="14"/>
      <c r="N76" s="14"/>
      <c r="O76" s="14"/>
      <c r="P76" s="14"/>
      <c r="Q76" s="4"/>
    </row>
    <row r="77" spans="13:17" s="13" customFormat="1" x14ac:dyDescent="0.25">
      <c r="M77" s="14"/>
      <c r="N77" s="14"/>
      <c r="O77" s="14"/>
      <c r="P77" s="14"/>
      <c r="Q77" s="4"/>
    </row>
    <row r="78" spans="13:17" s="13" customFormat="1" x14ac:dyDescent="0.25">
      <c r="M78" s="14"/>
      <c r="N78" s="14"/>
      <c r="O78" s="14"/>
      <c r="P78" s="14"/>
      <c r="Q78" s="4"/>
    </row>
    <row r="79" spans="13:17" s="13" customFormat="1" x14ac:dyDescent="0.25">
      <c r="M79" s="14"/>
      <c r="N79" s="14"/>
      <c r="O79" s="14"/>
      <c r="P79" s="14"/>
      <c r="Q79" s="4"/>
    </row>
    <row r="80" spans="13:17" s="13" customFormat="1" x14ac:dyDescent="0.25">
      <c r="M80" s="14"/>
      <c r="N80" s="14"/>
      <c r="O80" s="14"/>
      <c r="P80" s="14"/>
      <c r="Q80" s="4"/>
    </row>
    <row r="81" spans="13:17" s="13" customFormat="1" x14ac:dyDescent="0.25">
      <c r="M81" s="14"/>
      <c r="N81" s="14"/>
      <c r="O81" s="14"/>
      <c r="P81" s="14"/>
      <c r="Q81" s="4"/>
    </row>
    <row r="82" spans="13:17" s="13" customFormat="1" x14ac:dyDescent="0.25">
      <c r="M82" s="14"/>
      <c r="N82" s="14"/>
      <c r="O82" s="14"/>
      <c r="P82" s="14"/>
      <c r="Q82" s="4"/>
    </row>
    <row r="83" spans="13:17" s="13" customFormat="1" x14ac:dyDescent="0.25">
      <c r="M83" s="14"/>
      <c r="N83" s="14"/>
      <c r="O83" s="14"/>
      <c r="P83" s="14"/>
      <c r="Q83" s="4"/>
    </row>
    <row r="84" spans="13:17" s="13" customFormat="1" x14ac:dyDescent="0.25">
      <c r="M84" s="14"/>
      <c r="N84" s="14"/>
      <c r="O84" s="14"/>
      <c r="P84" s="14"/>
      <c r="Q84" s="4"/>
    </row>
    <row r="85" spans="13:17" s="13" customFormat="1" x14ac:dyDescent="0.25">
      <c r="M85" s="14"/>
      <c r="N85" s="14"/>
      <c r="O85" s="14"/>
      <c r="P85" s="14"/>
      <c r="Q85" s="4"/>
    </row>
    <row r="86" spans="13:17" s="13" customFormat="1" x14ac:dyDescent="0.25">
      <c r="M86" s="14"/>
      <c r="N86" s="14"/>
      <c r="O86" s="14"/>
      <c r="P86" s="14"/>
      <c r="Q86" s="4"/>
    </row>
    <row r="87" spans="13:17" s="13" customFormat="1" x14ac:dyDescent="0.25">
      <c r="M87" s="14"/>
      <c r="N87" s="14"/>
      <c r="O87" s="14"/>
      <c r="P87" s="14"/>
      <c r="Q87" s="4"/>
    </row>
    <row r="88" spans="13:17" s="13" customFormat="1" x14ac:dyDescent="0.25">
      <c r="M88" s="14"/>
      <c r="N88" s="14"/>
      <c r="O88" s="14"/>
      <c r="P88" s="14"/>
      <c r="Q88" s="4"/>
    </row>
    <row r="89" spans="13:17" s="13" customFormat="1" x14ac:dyDescent="0.25">
      <c r="M89" s="14"/>
      <c r="N89" s="14"/>
      <c r="O89" s="14"/>
      <c r="P89" s="14"/>
      <c r="Q89" s="4"/>
    </row>
    <row r="90" spans="13:17" s="13" customFormat="1" x14ac:dyDescent="0.25">
      <c r="M90" s="14"/>
      <c r="N90" s="14"/>
      <c r="O90" s="14"/>
      <c r="P90" s="14"/>
      <c r="Q90" s="4"/>
    </row>
    <row r="91" spans="13:17" s="13" customFormat="1" x14ac:dyDescent="0.25">
      <c r="M91" s="14"/>
      <c r="N91" s="14"/>
      <c r="O91" s="14"/>
      <c r="P91" s="14"/>
      <c r="Q91" s="4"/>
    </row>
    <row r="92" spans="13:17" s="13" customFormat="1" x14ac:dyDescent="0.25">
      <c r="M92" s="14"/>
      <c r="N92" s="14"/>
      <c r="O92" s="14"/>
      <c r="P92" s="14"/>
      <c r="Q92" s="4"/>
    </row>
    <row r="93" spans="13:17" s="13" customFormat="1" x14ac:dyDescent="0.25">
      <c r="M93" s="14"/>
      <c r="N93" s="14"/>
      <c r="O93" s="14"/>
      <c r="P93" s="14"/>
      <c r="Q93" s="4"/>
    </row>
    <row r="94" spans="13:17" s="13" customFormat="1" x14ac:dyDescent="0.25">
      <c r="M94" s="14"/>
      <c r="N94" s="14"/>
      <c r="O94" s="14"/>
      <c r="P94" s="14"/>
      <c r="Q94" s="4"/>
    </row>
    <row r="95" spans="13:17" s="13" customFormat="1" x14ac:dyDescent="0.25">
      <c r="M95" s="14"/>
      <c r="N95" s="14"/>
      <c r="O95" s="14"/>
      <c r="P95" s="14"/>
      <c r="Q95" s="4"/>
    </row>
    <row r="96" spans="13:17" s="13" customFormat="1" x14ac:dyDescent="0.25">
      <c r="M96" s="14"/>
      <c r="N96" s="14"/>
      <c r="O96" s="14"/>
      <c r="P96" s="14"/>
      <c r="Q96" s="4"/>
    </row>
    <row r="97" spans="13:17" s="13" customFormat="1" x14ac:dyDescent="0.25">
      <c r="M97" s="14"/>
      <c r="N97" s="14"/>
      <c r="O97" s="14"/>
      <c r="P97" s="14"/>
      <c r="Q97" s="4"/>
    </row>
    <row r="98" spans="13:17" s="13" customFormat="1" x14ac:dyDescent="0.25">
      <c r="M98" s="14"/>
      <c r="N98" s="14"/>
      <c r="O98" s="14"/>
      <c r="P98" s="14"/>
      <c r="Q98" s="4"/>
    </row>
    <row r="99" spans="13:17" s="13" customFormat="1" x14ac:dyDescent="0.25">
      <c r="M99" s="14"/>
      <c r="N99" s="14"/>
      <c r="O99" s="14"/>
      <c r="P99" s="14"/>
      <c r="Q99" s="4"/>
    </row>
    <row r="100" spans="13:17" s="13" customFormat="1" x14ac:dyDescent="0.25">
      <c r="M100" s="14"/>
      <c r="N100" s="14"/>
      <c r="O100" s="14"/>
      <c r="P100" s="14"/>
      <c r="Q100" s="4"/>
    </row>
    <row r="101" spans="13:17" s="13" customFormat="1" x14ac:dyDescent="0.25">
      <c r="M101" s="14"/>
      <c r="N101" s="14"/>
      <c r="O101" s="14"/>
      <c r="P101" s="14"/>
      <c r="Q101" s="4"/>
    </row>
    <row r="102" spans="13:17" s="13" customFormat="1" x14ac:dyDescent="0.25">
      <c r="M102" s="14"/>
      <c r="N102" s="14"/>
      <c r="O102" s="14"/>
      <c r="P102" s="14"/>
      <c r="Q102" s="4"/>
    </row>
    <row r="103" spans="13:17" s="13" customFormat="1" x14ac:dyDescent="0.25">
      <c r="M103" s="14"/>
      <c r="N103" s="14"/>
      <c r="O103" s="14"/>
      <c r="P103" s="14"/>
      <c r="Q103" s="4"/>
    </row>
    <row r="104" spans="13:17" s="13" customFormat="1" x14ac:dyDescent="0.25">
      <c r="M104" s="14"/>
      <c r="N104" s="14"/>
      <c r="O104" s="14"/>
      <c r="P104" s="14"/>
      <c r="Q104" s="4"/>
    </row>
    <row r="105" spans="13:17" s="13" customFormat="1" x14ac:dyDescent="0.25">
      <c r="M105" s="14"/>
      <c r="N105" s="14"/>
      <c r="O105" s="14"/>
      <c r="P105" s="14"/>
      <c r="Q105" s="4"/>
    </row>
    <row r="106" spans="13:17" s="13" customFormat="1" x14ac:dyDescent="0.25">
      <c r="M106" s="14"/>
      <c r="N106" s="14"/>
      <c r="O106" s="14"/>
      <c r="P106" s="14"/>
      <c r="Q106" s="4"/>
    </row>
    <row r="107" spans="13:17" s="13" customFormat="1" x14ac:dyDescent="0.25">
      <c r="M107" s="14"/>
      <c r="N107" s="14"/>
      <c r="O107" s="14"/>
      <c r="P107" s="14"/>
      <c r="Q107" s="4"/>
    </row>
    <row r="108" spans="13:17" s="13" customFormat="1" x14ac:dyDescent="0.25">
      <c r="M108" s="14"/>
      <c r="N108" s="14"/>
      <c r="O108" s="14"/>
      <c r="P108" s="14"/>
      <c r="Q108" s="4"/>
    </row>
    <row r="109" spans="13:17" s="13" customFormat="1" x14ac:dyDescent="0.25">
      <c r="M109" s="14"/>
      <c r="N109" s="14"/>
      <c r="O109" s="14"/>
      <c r="P109" s="14"/>
      <c r="Q109" s="4"/>
    </row>
    <row r="110" spans="13:17" s="13" customFormat="1" x14ac:dyDescent="0.25">
      <c r="M110" s="14"/>
      <c r="N110" s="14"/>
      <c r="O110" s="14"/>
      <c r="P110" s="14"/>
      <c r="Q110" s="4"/>
    </row>
    <row r="111" spans="13:17" s="13" customFormat="1" x14ac:dyDescent="0.25">
      <c r="M111" s="14"/>
      <c r="N111" s="14"/>
      <c r="O111" s="14"/>
      <c r="P111" s="14"/>
      <c r="Q111" s="4"/>
    </row>
    <row r="112" spans="13:17" s="13" customFormat="1" x14ac:dyDescent="0.25">
      <c r="M112" s="14"/>
      <c r="N112" s="14"/>
      <c r="O112" s="14"/>
      <c r="P112" s="14"/>
      <c r="Q112" s="4"/>
    </row>
    <row r="113" spans="13:17" s="13" customFormat="1" x14ac:dyDescent="0.25">
      <c r="M113" s="14"/>
      <c r="N113" s="14"/>
      <c r="O113" s="14"/>
      <c r="P113" s="14"/>
      <c r="Q113" s="4"/>
    </row>
    <row r="114" spans="13:17" s="13" customFormat="1" x14ac:dyDescent="0.25">
      <c r="M114" s="14"/>
      <c r="N114" s="14"/>
      <c r="O114" s="14"/>
      <c r="P114" s="14"/>
      <c r="Q114" s="4"/>
    </row>
    <row r="115" spans="13:17" s="13" customFormat="1" x14ac:dyDescent="0.25">
      <c r="M115" s="14"/>
      <c r="N115" s="14"/>
      <c r="O115" s="14"/>
      <c r="P115" s="14"/>
      <c r="Q115" s="4"/>
    </row>
    <row r="116" spans="13:17" s="13" customFormat="1" x14ac:dyDescent="0.25">
      <c r="M116" s="14"/>
      <c r="N116" s="14"/>
      <c r="O116" s="14"/>
      <c r="P116" s="14"/>
      <c r="Q116" s="4"/>
    </row>
    <row r="117" spans="13:17" s="13" customFormat="1" x14ac:dyDescent="0.25">
      <c r="M117" s="14"/>
      <c r="N117" s="14"/>
      <c r="O117" s="14"/>
      <c r="P117" s="14"/>
      <c r="Q117" s="4"/>
    </row>
    <row r="118" spans="13:17" s="13" customFormat="1" x14ac:dyDescent="0.25">
      <c r="M118" s="14"/>
      <c r="N118" s="14"/>
      <c r="O118" s="14"/>
      <c r="P118" s="14"/>
      <c r="Q118" s="4"/>
    </row>
    <row r="119" spans="13:17" s="13" customFormat="1" x14ac:dyDescent="0.25">
      <c r="M119" s="14"/>
      <c r="N119" s="14"/>
      <c r="O119" s="14"/>
      <c r="P119" s="14"/>
      <c r="Q119" s="4"/>
    </row>
    <row r="120" spans="13:17" s="13" customFormat="1" x14ac:dyDescent="0.25">
      <c r="M120" s="14"/>
      <c r="N120" s="14"/>
      <c r="O120" s="14"/>
      <c r="P120" s="14"/>
      <c r="Q120" s="4"/>
    </row>
    <row r="121" spans="13:17" s="13" customFormat="1" x14ac:dyDescent="0.25">
      <c r="M121" s="14"/>
      <c r="N121" s="14"/>
      <c r="O121" s="14"/>
      <c r="P121" s="14"/>
      <c r="Q121" s="4"/>
    </row>
    <row r="122" spans="13:17" s="13" customFormat="1" x14ac:dyDescent="0.25">
      <c r="M122" s="14"/>
      <c r="N122" s="14"/>
      <c r="O122" s="14"/>
      <c r="P122" s="14"/>
      <c r="Q122" s="4"/>
    </row>
    <row r="123" spans="13:17" s="13" customFormat="1" x14ac:dyDescent="0.25">
      <c r="M123" s="14"/>
      <c r="N123" s="14"/>
      <c r="O123" s="14"/>
      <c r="P123" s="14"/>
      <c r="Q123" s="4"/>
    </row>
    <row r="124" spans="13:17" s="13" customFormat="1" x14ac:dyDescent="0.25">
      <c r="M124" s="14"/>
      <c r="N124" s="14"/>
      <c r="O124" s="14"/>
      <c r="P124" s="14"/>
      <c r="Q124" s="4"/>
    </row>
    <row r="125" spans="13:17" s="13" customFormat="1" x14ac:dyDescent="0.25">
      <c r="M125" s="14"/>
      <c r="N125" s="14"/>
      <c r="O125" s="14"/>
      <c r="P125" s="14"/>
      <c r="Q125" s="4"/>
    </row>
    <row r="126" spans="13:17" s="13" customFormat="1" x14ac:dyDescent="0.25">
      <c r="M126" s="14"/>
      <c r="N126" s="14"/>
      <c r="O126" s="14"/>
      <c r="P126" s="14"/>
      <c r="Q126" s="4"/>
    </row>
    <row r="127" spans="13:17" s="13" customFormat="1" x14ac:dyDescent="0.25">
      <c r="M127" s="14"/>
      <c r="N127" s="14"/>
      <c r="O127" s="14"/>
      <c r="P127" s="14"/>
      <c r="Q127" s="4"/>
    </row>
    <row r="128" spans="13:17" s="13" customFormat="1" x14ac:dyDescent="0.25">
      <c r="M128" s="14"/>
      <c r="N128" s="14"/>
      <c r="O128" s="14"/>
      <c r="P128" s="14"/>
      <c r="Q128" s="4"/>
    </row>
    <row r="129" spans="13:17" s="13" customFormat="1" x14ac:dyDescent="0.25">
      <c r="M129" s="14"/>
      <c r="N129" s="14"/>
      <c r="O129" s="14"/>
      <c r="P129" s="14"/>
      <c r="Q129" s="4"/>
    </row>
    <row r="130" spans="13:17" s="13" customFormat="1" x14ac:dyDescent="0.25">
      <c r="M130" s="14"/>
      <c r="N130" s="14"/>
      <c r="O130" s="14"/>
      <c r="P130" s="14"/>
      <c r="Q130" s="4"/>
    </row>
    <row r="131" spans="13:17" s="13" customFormat="1" x14ac:dyDescent="0.25">
      <c r="M131" s="14"/>
      <c r="N131" s="14"/>
      <c r="O131" s="14"/>
      <c r="P131" s="14"/>
      <c r="Q131" s="4"/>
    </row>
    <row r="132" spans="13:17" s="13" customFormat="1" x14ac:dyDescent="0.25">
      <c r="M132" s="14"/>
      <c r="N132" s="14"/>
      <c r="O132" s="14"/>
      <c r="P132" s="14"/>
      <c r="Q132" s="4"/>
    </row>
    <row r="133" spans="13:17" s="13" customFormat="1" x14ac:dyDescent="0.25">
      <c r="M133" s="14"/>
      <c r="N133" s="14"/>
      <c r="O133" s="14"/>
      <c r="P133" s="14"/>
      <c r="Q133" s="4"/>
    </row>
    <row r="134" spans="13:17" s="13" customFormat="1" x14ac:dyDescent="0.25">
      <c r="M134" s="14"/>
      <c r="N134" s="14"/>
      <c r="O134" s="14"/>
      <c r="P134" s="14"/>
      <c r="Q134" s="4"/>
    </row>
    <row r="135" spans="13:17" s="13" customFormat="1" x14ac:dyDescent="0.25">
      <c r="M135" s="14"/>
      <c r="N135" s="14"/>
      <c r="O135" s="14"/>
      <c r="P135" s="14"/>
      <c r="Q135" s="4"/>
    </row>
    <row r="136" spans="13:17" s="13" customFormat="1" x14ac:dyDescent="0.25">
      <c r="M136" s="14"/>
      <c r="N136" s="14"/>
      <c r="O136" s="14"/>
      <c r="P136" s="14"/>
      <c r="Q136" s="4"/>
    </row>
    <row r="137" spans="13:17" s="13" customFormat="1" x14ac:dyDescent="0.25">
      <c r="M137" s="14"/>
      <c r="N137" s="14"/>
      <c r="O137" s="14"/>
      <c r="P137" s="14"/>
      <c r="Q137" s="4"/>
    </row>
    <row r="138" spans="13:17" s="13" customFormat="1" x14ac:dyDescent="0.25">
      <c r="M138" s="14"/>
      <c r="N138" s="14"/>
      <c r="O138" s="14"/>
      <c r="P138" s="14"/>
      <c r="Q138" s="4"/>
    </row>
    <row r="139" spans="13:17" s="13" customFormat="1" x14ac:dyDescent="0.25">
      <c r="M139" s="14"/>
      <c r="N139" s="14"/>
      <c r="O139" s="14"/>
      <c r="P139" s="14"/>
      <c r="Q139" s="4"/>
    </row>
    <row r="140" spans="13:17" s="13" customFormat="1" x14ac:dyDescent="0.25">
      <c r="M140" s="14"/>
      <c r="N140" s="14"/>
      <c r="O140" s="14"/>
      <c r="P140" s="14"/>
      <c r="Q140" s="4"/>
    </row>
    <row r="141" spans="13:17" s="13" customFormat="1" x14ac:dyDescent="0.25">
      <c r="M141" s="14"/>
      <c r="N141" s="14"/>
      <c r="O141" s="14"/>
      <c r="P141" s="14"/>
      <c r="Q141" s="4"/>
    </row>
    <row r="142" spans="13:17" s="13" customFormat="1" x14ac:dyDescent="0.25">
      <c r="M142" s="14"/>
      <c r="N142" s="14"/>
      <c r="O142" s="14"/>
      <c r="P142" s="14"/>
      <c r="Q142" s="4"/>
    </row>
    <row r="143" spans="13:17" s="13" customFormat="1" x14ac:dyDescent="0.25">
      <c r="M143" s="14"/>
      <c r="N143" s="14"/>
      <c r="O143" s="14"/>
      <c r="P143" s="14"/>
      <c r="Q143" s="4"/>
    </row>
    <row r="144" spans="13:17" s="13" customFormat="1" x14ac:dyDescent="0.25">
      <c r="M144" s="14"/>
      <c r="N144" s="14"/>
      <c r="O144" s="14"/>
      <c r="P144" s="14"/>
      <c r="Q144" s="4"/>
    </row>
    <row r="145" spans="13:17" s="13" customFormat="1" x14ac:dyDescent="0.25">
      <c r="M145" s="14"/>
      <c r="N145" s="14"/>
      <c r="O145" s="14"/>
      <c r="P145" s="14"/>
      <c r="Q145" s="4"/>
    </row>
    <row r="146" spans="13:17" s="13" customFormat="1" x14ac:dyDescent="0.25">
      <c r="M146" s="14"/>
      <c r="N146" s="14"/>
      <c r="O146" s="14"/>
      <c r="P146" s="14"/>
      <c r="Q146" s="4"/>
    </row>
    <row r="147" spans="13:17" s="13" customFormat="1" x14ac:dyDescent="0.25">
      <c r="M147" s="14"/>
      <c r="N147" s="14"/>
      <c r="O147" s="14"/>
      <c r="P147" s="14"/>
      <c r="Q147" s="4"/>
    </row>
    <row r="148" spans="13:17" s="13" customFormat="1" x14ac:dyDescent="0.25">
      <c r="M148" s="14"/>
      <c r="N148" s="14"/>
      <c r="O148" s="14"/>
      <c r="P148" s="14"/>
      <c r="Q148" s="4"/>
    </row>
    <row r="149" spans="13:17" s="13" customFormat="1" x14ac:dyDescent="0.25">
      <c r="M149" s="14"/>
      <c r="N149" s="14"/>
      <c r="O149" s="14"/>
      <c r="P149" s="14"/>
      <c r="Q149" s="4"/>
    </row>
    <row r="150" spans="13:17" s="13" customFormat="1" x14ac:dyDescent="0.25">
      <c r="M150" s="14"/>
      <c r="N150" s="14"/>
      <c r="O150" s="14"/>
      <c r="P150" s="14"/>
      <c r="Q150" s="4"/>
    </row>
    <row r="151" spans="13:17" s="13" customFormat="1" x14ac:dyDescent="0.25">
      <c r="M151" s="14"/>
      <c r="N151" s="14"/>
      <c r="O151" s="14"/>
      <c r="P151" s="14"/>
      <c r="Q151" s="4"/>
    </row>
    <row r="152" spans="13:17" s="13" customFormat="1" x14ac:dyDescent="0.25">
      <c r="M152" s="14"/>
      <c r="N152" s="14"/>
      <c r="O152" s="14"/>
      <c r="P152" s="14"/>
      <c r="Q152" s="4"/>
    </row>
    <row r="153" spans="13:17" s="13" customFormat="1" x14ac:dyDescent="0.25">
      <c r="M153" s="14"/>
      <c r="N153" s="14"/>
      <c r="O153" s="14"/>
      <c r="P153" s="14"/>
      <c r="Q153" s="4"/>
    </row>
    <row r="154" spans="13:17" s="13" customFormat="1" x14ac:dyDescent="0.25">
      <c r="M154" s="14"/>
      <c r="N154" s="14"/>
      <c r="O154" s="14"/>
      <c r="P154" s="14"/>
      <c r="Q154" s="4"/>
    </row>
    <row r="155" spans="13:17" s="13" customFormat="1" x14ac:dyDescent="0.25">
      <c r="M155" s="14"/>
      <c r="N155" s="14"/>
      <c r="O155" s="14"/>
      <c r="P155" s="14"/>
      <c r="Q155" s="4"/>
    </row>
    <row r="156" spans="13:17" s="13" customFormat="1" x14ac:dyDescent="0.25">
      <c r="M156" s="14"/>
      <c r="N156" s="14"/>
      <c r="O156" s="14"/>
      <c r="P156" s="14"/>
      <c r="Q156" s="4"/>
    </row>
    <row r="157" spans="13:17" s="13" customFormat="1" x14ac:dyDescent="0.25">
      <c r="M157" s="14"/>
      <c r="N157" s="14"/>
      <c r="O157" s="14"/>
      <c r="P157" s="14"/>
      <c r="Q157" s="4"/>
    </row>
    <row r="158" spans="13:17" s="13" customFormat="1" x14ac:dyDescent="0.25">
      <c r="M158" s="14"/>
      <c r="N158" s="14"/>
      <c r="O158" s="14"/>
      <c r="P158" s="14"/>
      <c r="Q158" s="4"/>
    </row>
    <row r="159" spans="13:17" s="13" customFormat="1" x14ac:dyDescent="0.25">
      <c r="M159" s="14"/>
      <c r="N159" s="14"/>
      <c r="O159" s="14"/>
      <c r="P159" s="14"/>
      <c r="Q159" s="4"/>
    </row>
    <row r="160" spans="13:17" s="13" customFormat="1" x14ac:dyDescent="0.25">
      <c r="M160" s="14"/>
      <c r="N160" s="14"/>
      <c r="O160" s="14"/>
      <c r="P160" s="14"/>
      <c r="Q160" s="4"/>
    </row>
    <row r="161" spans="13:17" s="13" customFormat="1" x14ac:dyDescent="0.25">
      <c r="M161" s="14"/>
      <c r="N161" s="14"/>
      <c r="O161" s="14"/>
      <c r="P161" s="14"/>
      <c r="Q161" s="4"/>
    </row>
    <row r="162" spans="13:17" s="13" customFormat="1" x14ac:dyDescent="0.25">
      <c r="M162" s="14"/>
      <c r="N162" s="14"/>
      <c r="O162" s="14"/>
      <c r="P162" s="14"/>
      <c r="Q162" s="4"/>
    </row>
    <row r="163" spans="13:17" s="13" customFormat="1" x14ac:dyDescent="0.25">
      <c r="M163" s="14"/>
      <c r="N163" s="14"/>
      <c r="O163" s="14"/>
      <c r="P163" s="14"/>
      <c r="Q163" s="4"/>
    </row>
    <row r="164" spans="13:17" s="13" customFormat="1" x14ac:dyDescent="0.25">
      <c r="M164" s="14"/>
      <c r="N164" s="14"/>
      <c r="O164" s="14"/>
      <c r="P164" s="14"/>
      <c r="Q164" s="4"/>
    </row>
    <row r="165" spans="13:17" s="13" customFormat="1" x14ac:dyDescent="0.25">
      <c r="M165" s="14"/>
      <c r="N165" s="14"/>
      <c r="O165" s="14"/>
      <c r="P165" s="14"/>
      <c r="Q165" s="4"/>
    </row>
    <row r="166" spans="13:17" s="13" customFormat="1" x14ac:dyDescent="0.25">
      <c r="M166" s="14"/>
      <c r="N166" s="14"/>
      <c r="O166" s="14"/>
      <c r="P166" s="14"/>
      <c r="Q166" s="4"/>
    </row>
    <row r="167" spans="13:17" s="13" customFormat="1" x14ac:dyDescent="0.25">
      <c r="M167" s="14"/>
      <c r="N167" s="14"/>
      <c r="O167" s="14"/>
      <c r="P167" s="14"/>
      <c r="Q167" s="4"/>
    </row>
    <row r="168" spans="13:17" s="13" customFormat="1" x14ac:dyDescent="0.25">
      <c r="M168" s="14"/>
      <c r="N168" s="14"/>
      <c r="O168" s="14"/>
      <c r="P168" s="14"/>
      <c r="Q168" s="4"/>
    </row>
    <row r="169" spans="13:17" s="13" customFormat="1" x14ac:dyDescent="0.25">
      <c r="M169" s="14"/>
      <c r="N169" s="14"/>
      <c r="O169" s="14"/>
      <c r="P169" s="14"/>
      <c r="Q169" s="4"/>
    </row>
    <row r="170" spans="13:17" s="13" customFormat="1" x14ac:dyDescent="0.25">
      <c r="M170" s="14"/>
      <c r="N170" s="14"/>
      <c r="O170" s="14"/>
      <c r="P170" s="14"/>
      <c r="Q170" s="4"/>
    </row>
    <row r="171" spans="13:17" s="13" customFormat="1" x14ac:dyDescent="0.25">
      <c r="M171" s="14"/>
      <c r="N171" s="14"/>
      <c r="O171" s="14"/>
      <c r="P171" s="14"/>
      <c r="Q171" s="4"/>
    </row>
    <row r="172" spans="13:17" s="13" customFormat="1" x14ac:dyDescent="0.25">
      <c r="M172" s="14"/>
      <c r="N172" s="14"/>
      <c r="O172" s="14"/>
      <c r="P172" s="14"/>
      <c r="Q172" s="4"/>
    </row>
    <row r="173" spans="13:17" s="13" customFormat="1" x14ac:dyDescent="0.25">
      <c r="M173" s="14"/>
      <c r="N173" s="14"/>
      <c r="O173" s="14"/>
      <c r="P173" s="14"/>
      <c r="Q173" s="4"/>
    </row>
    <row r="174" spans="13:17" s="13" customFormat="1" x14ac:dyDescent="0.25">
      <c r="M174" s="14"/>
      <c r="N174" s="14"/>
      <c r="O174" s="14"/>
      <c r="P174" s="14"/>
      <c r="Q174" s="4"/>
    </row>
    <row r="175" spans="13:17" s="13" customFormat="1" x14ac:dyDescent="0.25">
      <c r="M175" s="14"/>
      <c r="N175" s="14"/>
      <c r="O175" s="14"/>
      <c r="P175" s="14"/>
      <c r="Q175" s="4"/>
    </row>
    <row r="176" spans="13:17" s="13" customFormat="1" x14ac:dyDescent="0.25">
      <c r="M176" s="14"/>
      <c r="N176" s="14"/>
      <c r="O176" s="14"/>
      <c r="P176" s="14"/>
      <c r="Q176" s="4"/>
    </row>
    <row r="177" spans="13:17" s="13" customFormat="1" x14ac:dyDescent="0.25">
      <c r="M177" s="14"/>
      <c r="N177" s="14"/>
      <c r="O177" s="14"/>
      <c r="P177" s="14"/>
      <c r="Q177" s="4"/>
    </row>
    <row r="178" spans="13:17" s="13" customFormat="1" x14ac:dyDescent="0.25">
      <c r="M178" s="14"/>
      <c r="N178" s="14"/>
      <c r="O178" s="14"/>
      <c r="P178" s="14"/>
      <c r="Q178" s="4"/>
    </row>
    <row r="179" spans="13:17" s="13" customFormat="1" x14ac:dyDescent="0.25">
      <c r="M179" s="14"/>
      <c r="N179" s="14"/>
      <c r="O179" s="14"/>
      <c r="P179" s="14"/>
      <c r="Q179" s="4"/>
    </row>
    <row r="180" spans="13:17" s="13" customFormat="1" x14ac:dyDescent="0.25">
      <c r="M180" s="14"/>
      <c r="N180" s="14"/>
      <c r="O180" s="14"/>
      <c r="P180" s="14"/>
      <c r="Q180" s="4"/>
    </row>
    <row r="181" spans="13:17" s="13" customFormat="1" x14ac:dyDescent="0.25">
      <c r="M181" s="14"/>
      <c r="N181" s="14"/>
      <c r="O181" s="14"/>
      <c r="P181" s="14"/>
      <c r="Q181" s="4"/>
    </row>
    <row r="182" spans="13:17" s="13" customFormat="1" x14ac:dyDescent="0.25">
      <c r="M182" s="14"/>
      <c r="N182" s="14"/>
      <c r="O182" s="14"/>
      <c r="P182" s="14"/>
      <c r="Q182" s="4"/>
    </row>
    <row r="183" spans="13:17" s="13" customFormat="1" x14ac:dyDescent="0.25">
      <c r="M183" s="14"/>
      <c r="N183" s="14"/>
      <c r="O183" s="14"/>
      <c r="P183" s="14"/>
      <c r="Q183" s="4"/>
    </row>
    <row r="184" spans="13:17" s="13" customFormat="1" x14ac:dyDescent="0.25">
      <c r="M184" s="14"/>
      <c r="N184" s="14"/>
      <c r="O184" s="14"/>
      <c r="P184" s="14"/>
      <c r="Q184" s="4"/>
    </row>
    <row r="185" spans="13:17" s="13" customFormat="1" x14ac:dyDescent="0.25">
      <c r="M185" s="14"/>
      <c r="N185" s="14"/>
      <c r="O185" s="14"/>
      <c r="P185" s="14"/>
      <c r="Q185" s="4"/>
    </row>
    <row r="186" spans="13:17" s="13" customFormat="1" x14ac:dyDescent="0.25">
      <c r="M186" s="14"/>
      <c r="N186" s="14"/>
      <c r="O186" s="14"/>
      <c r="P186" s="14"/>
      <c r="Q186" s="4"/>
    </row>
    <row r="187" spans="13:17" s="13" customFormat="1" x14ac:dyDescent="0.25">
      <c r="M187" s="14"/>
      <c r="N187" s="14"/>
      <c r="O187" s="14"/>
      <c r="P187" s="14"/>
      <c r="Q187" s="4"/>
    </row>
    <row r="188" spans="13:17" s="13" customFormat="1" x14ac:dyDescent="0.25">
      <c r="M188" s="14"/>
      <c r="N188" s="14"/>
      <c r="O188" s="14"/>
      <c r="P188" s="14"/>
      <c r="Q188" s="4"/>
    </row>
    <row r="189" spans="13:17" s="13" customFormat="1" x14ac:dyDescent="0.25">
      <c r="M189" s="14"/>
      <c r="N189" s="14"/>
      <c r="O189" s="14"/>
      <c r="P189" s="14"/>
      <c r="Q189" s="4"/>
    </row>
    <row r="190" spans="13:17" s="13" customFormat="1" x14ac:dyDescent="0.25">
      <c r="M190" s="14"/>
      <c r="N190" s="14"/>
      <c r="O190" s="14"/>
      <c r="P190" s="14"/>
      <c r="Q190" s="4"/>
    </row>
    <row r="191" spans="13:17" s="13" customFormat="1" x14ac:dyDescent="0.25">
      <c r="M191" s="14"/>
      <c r="N191" s="14"/>
      <c r="O191" s="14"/>
      <c r="P191" s="14"/>
      <c r="Q191" s="4"/>
    </row>
    <row r="192" spans="13:17" s="13" customFormat="1" x14ac:dyDescent="0.25">
      <c r="M192" s="14"/>
      <c r="N192" s="14"/>
      <c r="O192" s="14"/>
      <c r="P192" s="14"/>
      <c r="Q192" s="4"/>
    </row>
    <row r="193" spans="13:17" s="13" customFormat="1" x14ac:dyDescent="0.25">
      <c r="M193" s="14"/>
      <c r="N193" s="14"/>
      <c r="O193" s="14"/>
      <c r="P193" s="14"/>
      <c r="Q193" s="4"/>
    </row>
    <row r="194" spans="13:17" s="13" customFormat="1" x14ac:dyDescent="0.25">
      <c r="M194" s="14"/>
      <c r="N194" s="14"/>
      <c r="O194" s="14"/>
      <c r="P194" s="14"/>
      <c r="Q194" s="4"/>
    </row>
    <row r="195" spans="13:17" s="13" customFormat="1" x14ac:dyDescent="0.25">
      <c r="M195" s="14"/>
      <c r="N195" s="14"/>
      <c r="O195" s="14"/>
      <c r="P195" s="14"/>
      <c r="Q195" s="4"/>
    </row>
    <row r="196" spans="13:17" s="13" customFormat="1" x14ac:dyDescent="0.25">
      <c r="M196" s="14"/>
      <c r="N196" s="14"/>
      <c r="O196" s="14"/>
      <c r="P196" s="14"/>
      <c r="Q196" s="4"/>
    </row>
    <row r="197" spans="13:17" s="13" customFormat="1" x14ac:dyDescent="0.25">
      <c r="M197" s="14"/>
      <c r="N197" s="14"/>
      <c r="O197" s="14"/>
      <c r="P197" s="14"/>
      <c r="Q197" s="4"/>
    </row>
    <row r="198" spans="13:17" s="13" customFormat="1" x14ac:dyDescent="0.25">
      <c r="M198" s="14"/>
      <c r="N198" s="14"/>
      <c r="O198" s="14"/>
      <c r="P198" s="14"/>
      <c r="Q198" s="4"/>
    </row>
    <row r="199" spans="13:17" s="13" customFormat="1" x14ac:dyDescent="0.25">
      <c r="M199" s="14"/>
      <c r="N199" s="14"/>
      <c r="O199" s="14"/>
      <c r="P199" s="14"/>
      <c r="Q199" s="4"/>
    </row>
    <row r="200" spans="13:17" s="13" customFormat="1" x14ac:dyDescent="0.25">
      <c r="M200" s="14"/>
      <c r="N200" s="14"/>
      <c r="O200" s="14"/>
      <c r="P200" s="14"/>
      <c r="Q200" s="4"/>
    </row>
    <row r="201" spans="13:17" s="13" customFormat="1" x14ac:dyDescent="0.25">
      <c r="M201" s="14"/>
      <c r="N201" s="14"/>
      <c r="O201" s="14"/>
      <c r="P201" s="14"/>
      <c r="Q201" s="4"/>
    </row>
    <row r="202" spans="13:17" s="13" customFormat="1" x14ac:dyDescent="0.25">
      <c r="M202" s="14"/>
      <c r="N202" s="14"/>
      <c r="O202" s="14"/>
      <c r="P202" s="14"/>
      <c r="Q202" s="4"/>
    </row>
    <row r="203" spans="13:17" s="13" customFormat="1" x14ac:dyDescent="0.25">
      <c r="M203" s="14"/>
      <c r="N203" s="14"/>
      <c r="O203" s="14"/>
      <c r="P203" s="14"/>
      <c r="Q203" s="4"/>
    </row>
    <row r="204" spans="13:17" s="13" customFormat="1" x14ac:dyDescent="0.25">
      <c r="M204" s="14"/>
      <c r="N204" s="14"/>
      <c r="O204" s="14"/>
      <c r="P204" s="14"/>
      <c r="Q204" s="4"/>
    </row>
    <row r="205" spans="13:17" s="13" customFormat="1" x14ac:dyDescent="0.25">
      <c r="M205" s="14"/>
      <c r="N205" s="14"/>
      <c r="O205" s="14"/>
      <c r="P205" s="14"/>
      <c r="Q205" s="4"/>
    </row>
    <row r="206" spans="13:17" s="13" customFormat="1" x14ac:dyDescent="0.25">
      <c r="M206" s="14"/>
      <c r="N206" s="14"/>
      <c r="O206" s="14"/>
      <c r="P206" s="14"/>
      <c r="Q206" s="4"/>
    </row>
    <row r="207" spans="13:17" s="13" customFormat="1" x14ac:dyDescent="0.25">
      <c r="M207" s="14"/>
      <c r="N207" s="14"/>
      <c r="O207" s="14"/>
      <c r="P207" s="14"/>
      <c r="Q207" s="4"/>
    </row>
    <row r="208" spans="13:17" s="13" customFormat="1" x14ac:dyDescent="0.25">
      <c r="M208" s="14"/>
      <c r="N208" s="14"/>
      <c r="O208" s="14"/>
      <c r="P208" s="14"/>
      <c r="Q208" s="4"/>
    </row>
    <row r="209" spans="13:17" s="13" customFormat="1" x14ac:dyDescent="0.25">
      <c r="M209" s="14"/>
      <c r="N209" s="14"/>
      <c r="O209" s="14"/>
      <c r="P209" s="14"/>
      <c r="Q209" s="4"/>
    </row>
    <row r="210" spans="13:17" s="13" customFormat="1" x14ac:dyDescent="0.25">
      <c r="M210" s="14"/>
      <c r="N210" s="14"/>
      <c r="O210" s="14"/>
      <c r="P210" s="14"/>
      <c r="Q210" s="4"/>
    </row>
    <row r="211" spans="13:17" s="13" customFormat="1" x14ac:dyDescent="0.25">
      <c r="M211" s="14"/>
      <c r="N211" s="14"/>
      <c r="O211" s="14"/>
      <c r="P211" s="14"/>
      <c r="Q211" s="4"/>
    </row>
    <row r="212" spans="13:17" s="13" customFormat="1" x14ac:dyDescent="0.25">
      <c r="M212" s="14"/>
      <c r="N212" s="14"/>
      <c r="O212" s="14"/>
      <c r="P212" s="14"/>
      <c r="Q212" s="4"/>
    </row>
    <row r="213" spans="13:17" s="13" customFormat="1" x14ac:dyDescent="0.25">
      <c r="M213" s="14"/>
      <c r="N213" s="14"/>
      <c r="O213" s="14"/>
      <c r="P213" s="14"/>
      <c r="Q213" s="4"/>
    </row>
    <row r="214" spans="13:17" s="13" customFormat="1" x14ac:dyDescent="0.25">
      <c r="M214" s="14"/>
      <c r="N214" s="14"/>
      <c r="O214" s="14"/>
      <c r="P214" s="14"/>
      <c r="Q214" s="4"/>
    </row>
    <row r="215" spans="13:17" s="13" customFormat="1" x14ac:dyDescent="0.25">
      <c r="M215" s="14"/>
      <c r="N215" s="14"/>
      <c r="O215" s="14"/>
      <c r="P215" s="14"/>
      <c r="Q215" s="4"/>
    </row>
    <row r="216" spans="13:17" s="13" customFormat="1" x14ac:dyDescent="0.25">
      <c r="M216" s="14"/>
      <c r="N216" s="14"/>
      <c r="O216" s="14"/>
      <c r="P216" s="14"/>
      <c r="Q216" s="4"/>
    </row>
    <row r="217" spans="13:17" s="13" customFormat="1" x14ac:dyDescent="0.25">
      <c r="M217" s="14"/>
      <c r="N217" s="14"/>
      <c r="O217" s="14"/>
      <c r="P217" s="14"/>
      <c r="Q217" s="4"/>
    </row>
    <row r="218" spans="13:17" s="13" customFormat="1" x14ac:dyDescent="0.25">
      <c r="M218" s="14"/>
      <c r="N218" s="14"/>
      <c r="O218" s="14"/>
      <c r="P218" s="14"/>
      <c r="Q218" s="4"/>
    </row>
    <row r="219" spans="13:17" s="13" customFormat="1" x14ac:dyDescent="0.25">
      <c r="M219" s="14"/>
      <c r="N219" s="14"/>
      <c r="O219" s="14"/>
      <c r="P219" s="14"/>
      <c r="Q219" s="4"/>
    </row>
    <row r="220" spans="13:17" s="13" customFormat="1" x14ac:dyDescent="0.25">
      <c r="M220" s="14"/>
      <c r="N220" s="14"/>
      <c r="O220" s="14"/>
      <c r="P220" s="14"/>
      <c r="Q220" s="4"/>
    </row>
    <row r="221" spans="13:17" s="13" customFormat="1" x14ac:dyDescent="0.25">
      <c r="M221" s="14"/>
      <c r="N221" s="14"/>
      <c r="O221" s="14"/>
      <c r="P221" s="14"/>
      <c r="Q221" s="4"/>
    </row>
    <row r="222" spans="13:17" s="13" customFormat="1" x14ac:dyDescent="0.25">
      <c r="M222" s="14"/>
      <c r="N222" s="14"/>
      <c r="O222" s="14"/>
      <c r="P222" s="14"/>
      <c r="Q222" s="4"/>
    </row>
    <row r="223" spans="13:17" s="13" customFormat="1" x14ac:dyDescent="0.25">
      <c r="M223" s="14"/>
      <c r="N223" s="14"/>
      <c r="O223" s="14"/>
      <c r="P223" s="14"/>
      <c r="Q223" s="4"/>
    </row>
    <row r="224" spans="13:17" s="13" customFormat="1" x14ac:dyDescent="0.25">
      <c r="M224" s="14"/>
      <c r="N224" s="14"/>
      <c r="O224" s="14"/>
      <c r="P224" s="14"/>
      <c r="Q224" s="4"/>
    </row>
    <row r="225" spans="13:17" s="13" customFormat="1" x14ac:dyDescent="0.25">
      <c r="M225" s="14"/>
      <c r="N225" s="14"/>
      <c r="O225" s="14"/>
      <c r="P225" s="14"/>
      <c r="Q225" s="4"/>
    </row>
    <row r="226" spans="13:17" s="13" customFormat="1" x14ac:dyDescent="0.25">
      <c r="M226" s="14"/>
      <c r="N226" s="14"/>
      <c r="O226" s="14"/>
      <c r="P226" s="14"/>
      <c r="Q226" s="4"/>
    </row>
    <row r="227" spans="13:17" s="13" customFormat="1" x14ac:dyDescent="0.25">
      <c r="M227" s="14"/>
      <c r="N227" s="14"/>
      <c r="O227" s="14"/>
      <c r="P227" s="14"/>
      <c r="Q227" s="4"/>
    </row>
    <row r="228" spans="13:17" s="13" customFormat="1" x14ac:dyDescent="0.25">
      <c r="M228" s="14"/>
      <c r="N228" s="14"/>
      <c r="O228" s="14"/>
      <c r="P228" s="14"/>
      <c r="Q228" s="4"/>
    </row>
    <row r="229" spans="13:17" s="13" customFormat="1" x14ac:dyDescent="0.25">
      <c r="M229" s="14"/>
      <c r="N229" s="14"/>
      <c r="O229" s="14"/>
      <c r="P229" s="14"/>
      <c r="Q229" s="4"/>
    </row>
    <row r="230" spans="13:17" s="13" customFormat="1" x14ac:dyDescent="0.25">
      <c r="M230" s="14"/>
      <c r="N230" s="14"/>
      <c r="O230" s="14"/>
      <c r="P230" s="14"/>
      <c r="Q230" s="4"/>
    </row>
    <row r="231" spans="13:17" s="13" customFormat="1" x14ac:dyDescent="0.25">
      <c r="M231" s="14"/>
      <c r="N231" s="14"/>
      <c r="O231" s="14"/>
      <c r="P231" s="14"/>
      <c r="Q231" s="4"/>
    </row>
    <row r="232" spans="13:17" s="13" customFormat="1" x14ac:dyDescent="0.25">
      <c r="M232" s="14"/>
      <c r="N232" s="14"/>
      <c r="O232" s="14"/>
      <c r="P232" s="14"/>
      <c r="Q232" s="4"/>
    </row>
    <row r="233" spans="13:17" s="13" customFormat="1" x14ac:dyDescent="0.25">
      <c r="M233" s="14"/>
      <c r="N233" s="14"/>
      <c r="O233" s="14"/>
      <c r="P233" s="14"/>
      <c r="Q233" s="4"/>
    </row>
    <row r="234" spans="13:17" s="13" customFormat="1" x14ac:dyDescent="0.25">
      <c r="M234" s="14"/>
      <c r="N234" s="14"/>
      <c r="O234" s="14"/>
      <c r="P234" s="14"/>
      <c r="Q234" s="4"/>
    </row>
    <row r="235" spans="13:17" s="13" customFormat="1" x14ac:dyDescent="0.25">
      <c r="M235" s="14"/>
      <c r="N235" s="14"/>
      <c r="O235" s="14"/>
      <c r="P235" s="14"/>
      <c r="Q235" s="4"/>
    </row>
    <row r="236" spans="13:17" s="13" customFormat="1" x14ac:dyDescent="0.25">
      <c r="M236" s="14"/>
      <c r="N236" s="14"/>
      <c r="O236" s="14"/>
      <c r="P236" s="14"/>
      <c r="Q236" s="4"/>
    </row>
    <row r="237" spans="13:17" s="13" customFormat="1" x14ac:dyDescent="0.25">
      <c r="M237" s="14"/>
      <c r="N237" s="14"/>
      <c r="O237" s="14"/>
      <c r="P237" s="14"/>
      <c r="Q237" s="4"/>
    </row>
    <row r="238" spans="13:17" s="13" customFormat="1" x14ac:dyDescent="0.25">
      <c r="M238" s="14"/>
      <c r="N238" s="14"/>
      <c r="O238" s="14"/>
      <c r="P238" s="14"/>
      <c r="Q238" s="4"/>
    </row>
    <row r="239" spans="13:17" s="13" customFormat="1" x14ac:dyDescent="0.25">
      <c r="M239" s="14"/>
      <c r="N239" s="14"/>
      <c r="O239" s="14"/>
      <c r="P239" s="14"/>
      <c r="Q239" s="4"/>
    </row>
    <row r="240" spans="13:17" s="13" customFormat="1" x14ac:dyDescent="0.25">
      <c r="M240" s="14"/>
      <c r="N240" s="14"/>
      <c r="O240" s="14"/>
      <c r="P240" s="14"/>
      <c r="Q240" s="4"/>
    </row>
    <row r="241" spans="13:17" s="13" customFormat="1" x14ac:dyDescent="0.25">
      <c r="M241" s="14"/>
      <c r="N241" s="14"/>
      <c r="O241" s="14"/>
      <c r="P241" s="14"/>
      <c r="Q241" s="4"/>
    </row>
    <row r="242" spans="13:17" s="13" customFormat="1" x14ac:dyDescent="0.25">
      <c r="M242" s="14"/>
      <c r="N242" s="14"/>
      <c r="O242" s="14"/>
      <c r="P242" s="14"/>
      <c r="Q242" s="4"/>
    </row>
    <row r="243" spans="13:17" s="13" customFormat="1" x14ac:dyDescent="0.25">
      <c r="M243" s="14"/>
      <c r="N243" s="14"/>
      <c r="O243" s="14"/>
      <c r="P243" s="14"/>
      <c r="Q243" s="4"/>
    </row>
    <row r="244" spans="13:17" s="13" customFormat="1" x14ac:dyDescent="0.25">
      <c r="M244" s="14"/>
      <c r="N244" s="14"/>
      <c r="O244" s="14"/>
      <c r="P244" s="14"/>
      <c r="Q244" s="4"/>
    </row>
    <row r="245" spans="13:17" s="13" customFormat="1" x14ac:dyDescent="0.25">
      <c r="M245" s="14"/>
      <c r="N245" s="14"/>
      <c r="O245" s="14"/>
      <c r="P245" s="14"/>
      <c r="Q245" s="4"/>
    </row>
    <row r="246" spans="13:17" s="13" customFormat="1" x14ac:dyDescent="0.25">
      <c r="M246" s="14"/>
      <c r="N246" s="14"/>
      <c r="O246" s="14"/>
      <c r="P246" s="14"/>
      <c r="Q246" s="4"/>
    </row>
    <row r="247" spans="13:17" s="13" customFormat="1" x14ac:dyDescent="0.25">
      <c r="M247" s="14"/>
      <c r="N247" s="14"/>
      <c r="O247" s="14"/>
      <c r="P247" s="14"/>
      <c r="Q247" s="4"/>
    </row>
    <row r="248" spans="13:17" s="13" customFormat="1" x14ac:dyDescent="0.25">
      <c r="M248" s="14"/>
      <c r="N248" s="14"/>
      <c r="O248" s="14"/>
      <c r="P248" s="14"/>
      <c r="Q248" s="4"/>
    </row>
    <row r="249" spans="13:17" s="13" customFormat="1" x14ac:dyDescent="0.25">
      <c r="M249" s="14"/>
      <c r="N249" s="14"/>
      <c r="O249" s="14"/>
      <c r="P249" s="14"/>
      <c r="Q249" s="4"/>
    </row>
    <row r="250" spans="13:17" s="13" customFormat="1" x14ac:dyDescent="0.25">
      <c r="M250" s="14"/>
      <c r="N250" s="14"/>
      <c r="O250" s="14"/>
      <c r="P250" s="14"/>
      <c r="Q250" s="4"/>
    </row>
    <row r="251" spans="13:17" s="13" customFormat="1" x14ac:dyDescent="0.25">
      <c r="M251" s="14"/>
      <c r="N251" s="14"/>
      <c r="O251" s="14"/>
      <c r="P251" s="14"/>
      <c r="Q251" s="4"/>
    </row>
    <row r="252" spans="13:17" s="13" customFormat="1" x14ac:dyDescent="0.25">
      <c r="M252" s="14"/>
      <c r="N252" s="14"/>
      <c r="O252" s="14"/>
      <c r="P252" s="14"/>
      <c r="Q252" s="4"/>
    </row>
    <row r="253" spans="13:17" s="13" customFormat="1" x14ac:dyDescent="0.25">
      <c r="M253" s="14"/>
      <c r="N253" s="14"/>
      <c r="O253" s="14"/>
      <c r="P253" s="14"/>
      <c r="Q253" s="4"/>
    </row>
    <row r="254" spans="13:17" s="13" customFormat="1" x14ac:dyDescent="0.25">
      <c r="M254" s="14"/>
      <c r="N254" s="14"/>
      <c r="O254" s="14"/>
      <c r="P254" s="14"/>
      <c r="Q254" s="4"/>
    </row>
    <row r="255" spans="13:17" s="13" customFormat="1" x14ac:dyDescent="0.25">
      <c r="M255" s="14"/>
      <c r="N255" s="14"/>
      <c r="O255" s="14"/>
      <c r="P255" s="14"/>
      <c r="Q255" s="4"/>
    </row>
    <row r="256" spans="13:17" s="13" customFormat="1" x14ac:dyDescent="0.25">
      <c r="M256" s="14"/>
      <c r="N256" s="14"/>
      <c r="O256" s="14"/>
      <c r="P256" s="14"/>
      <c r="Q256" s="4"/>
    </row>
    <row r="257" spans="13:17" s="13" customFormat="1" x14ac:dyDescent="0.25">
      <c r="M257" s="14"/>
      <c r="N257" s="14"/>
      <c r="O257" s="14"/>
      <c r="P257" s="14"/>
      <c r="Q257" s="4"/>
    </row>
    <row r="258" spans="13:17" s="13" customFormat="1" x14ac:dyDescent="0.25">
      <c r="M258" s="14"/>
      <c r="N258" s="14"/>
      <c r="O258" s="14"/>
      <c r="P258" s="14"/>
      <c r="Q258" s="4"/>
    </row>
    <row r="259" spans="13:17" s="13" customFormat="1" x14ac:dyDescent="0.25">
      <c r="M259" s="14"/>
      <c r="N259" s="14"/>
      <c r="O259" s="14"/>
      <c r="P259" s="14"/>
      <c r="Q259" s="4"/>
    </row>
    <row r="260" spans="13:17" s="13" customFormat="1" x14ac:dyDescent="0.25">
      <c r="M260" s="14"/>
      <c r="N260" s="14"/>
      <c r="O260" s="14"/>
      <c r="P260" s="14"/>
      <c r="Q260" s="4"/>
    </row>
    <row r="261" spans="13:17" s="13" customFormat="1" x14ac:dyDescent="0.25">
      <c r="M261" s="14"/>
      <c r="N261" s="14"/>
      <c r="O261" s="14"/>
      <c r="P261" s="14"/>
      <c r="Q261" s="4"/>
    </row>
    <row r="262" spans="13:17" s="13" customFormat="1" x14ac:dyDescent="0.25">
      <c r="M262" s="14"/>
      <c r="N262" s="14"/>
      <c r="O262" s="14"/>
      <c r="P262" s="14"/>
      <c r="Q262" s="4"/>
    </row>
    <row r="263" spans="13:17" s="13" customFormat="1" x14ac:dyDescent="0.25">
      <c r="M263" s="14"/>
      <c r="N263" s="14"/>
      <c r="O263" s="14"/>
      <c r="P263" s="14"/>
      <c r="Q263" s="4"/>
    </row>
    <row r="264" spans="13:17" s="13" customFormat="1" x14ac:dyDescent="0.25">
      <c r="M264" s="14"/>
      <c r="N264" s="14"/>
      <c r="O264" s="14"/>
      <c r="P264" s="14"/>
      <c r="Q264" s="4"/>
    </row>
    <row r="265" spans="13:17" s="13" customFormat="1" x14ac:dyDescent="0.25">
      <c r="M265" s="14"/>
      <c r="N265" s="14"/>
      <c r="O265" s="14"/>
      <c r="P265" s="14"/>
      <c r="Q265" s="4"/>
    </row>
    <row r="266" spans="13:17" s="13" customFormat="1" x14ac:dyDescent="0.25">
      <c r="M266" s="14"/>
      <c r="N266" s="14"/>
      <c r="O266" s="14"/>
      <c r="P266" s="14"/>
      <c r="Q266" s="4"/>
    </row>
    <row r="267" spans="13:17" s="13" customFormat="1" x14ac:dyDescent="0.25">
      <c r="M267" s="14"/>
      <c r="N267" s="14"/>
      <c r="O267" s="14"/>
      <c r="P267" s="14"/>
      <c r="Q267" s="4"/>
    </row>
    <row r="268" spans="13:17" s="13" customFormat="1" x14ac:dyDescent="0.25">
      <c r="M268" s="14"/>
      <c r="N268" s="14"/>
      <c r="O268" s="14"/>
      <c r="P268" s="14"/>
      <c r="Q268" s="4"/>
    </row>
    <row r="269" spans="13:17" s="13" customFormat="1" x14ac:dyDescent="0.25">
      <c r="M269" s="14"/>
      <c r="N269" s="14"/>
      <c r="O269" s="14"/>
      <c r="P269" s="14"/>
      <c r="Q269" s="4"/>
    </row>
    <row r="270" spans="13:17" s="13" customFormat="1" x14ac:dyDescent="0.25">
      <c r="M270" s="14"/>
      <c r="N270" s="14"/>
      <c r="O270" s="14"/>
      <c r="P270" s="14"/>
      <c r="Q270" s="4"/>
    </row>
    <row r="271" spans="13:17" s="13" customFormat="1" x14ac:dyDescent="0.25">
      <c r="M271" s="14"/>
      <c r="N271" s="14"/>
      <c r="O271" s="14"/>
      <c r="P271" s="14"/>
      <c r="Q271" s="4"/>
    </row>
    <row r="272" spans="13:17" s="13" customFormat="1" x14ac:dyDescent="0.25">
      <c r="M272" s="14"/>
      <c r="N272" s="14"/>
      <c r="O272" s="14"/>
      <c r="P272" s="14"/>
      <c r="Q272" s="4"/>
    </row>
    <row r="273" spans="13:17" s="13" customFormat="1" x14ac:dyDescent="0.25">
      <c r="M273" s="14"/>
      <c r="N273" s="14"/>
      <c r="O273" s="14"/>
      <c r="P273" s="14"/>
      <c r="Q273" s="4"/>
    </row>
    <row r="274" spans="13:17" s="13" customFormat="1" x14ac:dyDescent="0.25">
      <c r="M274" s="14"/>
      <c r="N274" s="14"/>
      <c r="O274" s="14"/>
      <c r="P274" s="14"/>
      <c r="Q274" s="4"/>
    </row>
    <row r="275" spans="13:17" s="13" customFormat="1" x14ac:dyDescent="0.25">
      <c r="M275" s="14"/>
      <c r="N275" s="14"/>
      <c r="O275" s="14"/>
      <c r="P275" s="14"/>
      <c r="Q275" s="4"/>
    </row>
    <row r="276" spans="13:17" s="13" customFormat="1" x14ac:dyDescent="0.25">
      <c r="M276" s="14"/>
      <c r="N276" s="14"/>
      <c r="O276" s="14"/>
      <c r="P276" s="14"/>
      <c r="Q276" s="4"/>
    </row>
    <row r="277" spans="13:17" s="13" customFormat="1" x14ac:dyDescent="0.25">
      <c r="M277" s="14"/>
      <c r="N277" s="14"/>
      <c r="O277" s="14"/>
      <c r="P277" s="14"/>
      <c r="Q277" s="4"/>
    </row>
    <row r="278" spans="13:17" s="13" customFormat="1" x14ac:dyDescent="0.25">
      <c r="M278" s="14"/>
      <c r="N278" s="14"/>
      <c r="O278" s="14"/>
      <c r="P278" s="14"/>
      <c r="Q278" s="4"/>
    </row>
    <row r="279" spans="13:17" s="13" customFormat="1" x14ac:dyDescent="0.25">
      <c r="M279" s="14"/>
      <c r="N279" s="14"/>
      <c r="O279" s="14"/>
      <c r="P279" s="14"/>
      <c r="Q279" s="4"/>
    </row>
    <row r="280" spans="13:17" s="13" customFormat="1" x14ac:dyDescent="0.25">
      <c r="M280" s="14"/>
      <c r="N280" s="14"/>
      <c r="O280" s="14"/>
      <c r="P280" s="14"/>
      <c r="Q280" s="4"/>
    </row>
    <row r="281" spans="13:17" s="13" customFormat="1" x14ac:dyDescent="0.25">
      <c r="M281" s="14"/>
      <c r="N281" s="14"/>
      <c r="O281" s="14"/>
      <c r="P281" s="14"/>
      <c r="Q281" s="4"/>
    </row>
    <row r="282" spans="13:17" s="13" customFormat="1" x14ac:dyDescent="0.25">
      <c r="M282" s="14"/>
      <c r="N282" s="14"/>
      <c r="O282" s="14"/>
      <c r="P282" s="14"/>
      <c r="Q282" s="4"/>
    </row>
    <row r="283" spans="13:17" s="13" customFormat="1" x14ac:dyDescent="0.25">
      <c r="M283" s="14"/>
      <c r="N283" s="14"/>
      <c r="O283" s="14"/>
      <c r="P283" s="14"/>
      <c r="Q283" s="4"/>
    </row>
    <row r="284" spans="13:17" s="13" customFormat="1" x14ac:dyDescent="0.25">
      <c r="M284" s="14"/>
      <c r="N284" s="14"/>
      <c r="O284" s="14"/>
      <c r="P284" s="14"/>
      <c r="Q284" s="4"/>
    </row>
    <row r="285" spans="13:17" s="13" customFormat="1" x14ac:dyDescent="0.25">
      <c r="M285" s="14"/>
      <c r="N285" s="14"/>
      <c r="O285" s="14"/>
      <c r="P285" s="14"/>
      <c r="Q285" s="4"/>
    </row>
    <row r="286" spans="13:17" s="13" customFormat="1" x14ac:dyDescent="0.25">
      <c r="M286" s="14"/>
      <c r="N286" s="14"/>
      <c r="O286" s="14"/>
      <c r="P286" s="14"/>
      <c r="Q286" s="4"/>
    </row>
    <row r="287" spans="13:17" s="13" customFormat="1" x14ac:dyDescent="0.25">
      <c r="M287" s="14"/>
      <c r="N287" s="14"/>
      <c r="O287" s="14"/>
      <c r="P287" s="14"/>
      <c r="Q287" s="4"/>
    </row>
    <row r="288" spans="13:17" s="13" customFormat="1" x14ac:dyDescent="0.25">
      <c r="M288" s="14"/>
      <c r="N288" s="14"/>
      <c r="O288" s="14"/>
      <c r="P288" s="14"/>
      <c r="Q288" s="4"/>
    </row>
    <row r="289" spans="13:17" s="13" customFormat="1" x14ac:dyDescent="0.25">
      <c r="M289" s="14"/>
      <c r="N289" s="14"/>
      <c r="O289" s="14"/>
      <c r="P289" s="14"/>
      <c r="Q289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RECAP</vt:lpstr>
      <vt:lpstr>lotto 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2021-07-27T07:48:18Z</dcterms:created>
  <dcterms:modified xsi:type="dcterms:W3CDTF">2021-11-16T15:43:40Z</dcterms:modified>
  <cp:category/>
</cp:coreProperties>
</file>